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20190812_Program_MO_VoZ_2030\V20190917_Verze_v2_programu\"/>
    </mc:Choice>
  </mc:AlternateContent>
  <bookViews>
    <workbookView xWindow="0" yWindow="0" windowWidth="25200" windowHeight="1155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G29" i="1" l="1"/>
  <c r="H37" i="1"/>
  <c r="I37" i="1"/>
  <c r="J37" i="1"/>
  <c r="K37" i="1"/>
  <c r="L37" i="1"/>
  <c r="G37" i="1"/>
  <c r="L29" i="1"/>
  <c r="K29" i="1"/>
  <c r="J29" i="1"/>
  <c r="I29" i="1"/>
  <c r="H29" i="1"/>
  <c r="G16" i="1"/>
  <c r="H16" i="1"/>
  <c r="I16" i="1"/>
  <c r="J16" i="1"/>
  <c r="K16" i="1"/>
  <c r="L16" i="1"/>
  <c r="F29" i="1" l="1"/>
  <c r="F16" i="1"/>
  <c r="F37" i="1"/>
  <c r="I38" i="1" l="1"/>
  <c r="G38" i="1"/>
  <c r="J38" i="1"/>
  <c r="L38" i="1"/>
  <c r="H38" i="1"/>
  <c r="K38" i="1"/>
  <c r="K30" i="1"/>
  <c r="L30" i="1"/>
  <c r="I30" i="1"/>
  <c r="G30" i="1"/>
  <c r="H30" i="1"/>
  <c r="H17" i="1"/>
  <c r="L17" i="1"/>
  <c r="G17" i="1"/>
  <c r="G39" i="1" s="1"/>
  <c r="J17" i="1"/>
  <c r="I17" i="1"/>
  <c r="K17" i="1"/>
  <c r="F17" i="1"/>
  <c r="K39" i="1" l="1"/>
  <c r="L39" i="1"/>
  <c r="H39" i="1"/>
  <c r="I39" i="1"/>
  <c r="J39" i="1"/>
  <c r="F30" i="1"/>
  <c r="F39" i="1" s="1"/>
  <c r="J40" i="1" l="1"/>
  <c r="H40" i="1"/>
  <c r="I40" i="1"/>
  <c r="L40" i="1"/>
  <c r="G40" i="1"/>
  <c r="K40" i="1"/>
  <c r="F38" i="1"/>
  <c r="F40" i="1"/>
</calcChain>
</file>

<file path=xl/sharedStrings.xml><?xml version="1.0" encoding="utf-8"?>
<sst xmlns="http://schemas.openxmlformats.org/spreadsheetml/2006/main" count="88" uniqueCount="80">
  <si>
    <t>Prio.</t>
  </si>
  <si>
    <t>Ideal</t>
  </si>
  <si>
    <t>Suma 1 část, absolutně</t>
  </si>
  <si>
    <t>Suma 2 část, absolutně</t>
  </si>
  <si>
    <t>Suma 3 část, absolutně</t>
  </si>
  <si>
    <t>Suma celkem, absolutně.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</si>
  <si>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</si>
  <si>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</si>
  <si>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</si>
  <si>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</si>
  <si>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</si>
  <si>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</si>
  <si>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</si>
  <si>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</si>
  <si>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</si>
  <si>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</si>
  <si>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Zdůvodnění výdajů</t>
  </si>
  <si>
    <t>Definování aktivit a příjemců</t>
  </si>
  <si>
    <t>Definice rizik spojených s realizací</t>
  </si>
  <si>
    <t>Excelence</t>
  </si>
  <si>
    <t xml:space="preserve">Vazba na aplikace </t>
  </si>
  <si>
    <t>Způsob monitorování</t>
  </si>
  <si>
    <t>Podpora mladých vědců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</si>
  <si>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</si>
  <si>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</si>
  <si>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</si>
  <si>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</si>
  <si>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</si>
  <si>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</si>
  <si>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</si>
  <si>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 xml:space="preserve">Analýza řešené problematiky </t>
  </si>
  <si>
    <t>Metodika hodnocení programu</t>
  </si>
  <si>
    <t>Plán a rozpočet hodnocení programu</t>
  </si>
  <si>
    <t>ANO / NE</t>
  </si>
  <si>
    <t>Vypořádání a zapracování připomínek</t>
  </si>
  <si>
    <t>Soulad s právním rámce a pravidly pro veřejnou podporu</t>
  </si>
  <si>
    <t>Hodnocení</t>
  </si>
  <si>
    <t>Aktuálnost</t>
  </si>
  <si>
    <t>Zpracování</t>
  </si>
  <si>
    <t>Datová základna pro hodnocení programu</t>
  </si>
  <si>
    <t>A1</t>
  </si>
  <si>
    <t>Z11</t>
  </si>
  <si>
    <t>A2</t>
  </si>
  <si>
    <t>A3</t>
  </si>
  <si>
    <t>A4</t>
  </si>
  <si>
    <t>A5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</si>
  <si>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</si>
  <si>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</si>
  <si>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</si>
  <si>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</si>
  <si>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</si>
  <si>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</si>
  <si>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</si>
  <si>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</si>
  <si>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</si>
  <si>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</si>
  <si>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</si>
  <si>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</si>
  <si>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</si>
  <si>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</si>
  <si>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</si>
  <si>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</si>
  <si>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</si>
  <si>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Kritérium X</t>
  </si>
  <si>
    <t>JM</t>
  </si>
  <si>
    <t>v0_1</t>
  </si>
  <si>
    <t>Zajištění bezpečnosti státu a jeho občanů</t>
  </si>
  <si>
    <t>Schopnost dodržovat alianční závazky</t>
  </si>
  <si>
    <t>v0_2</t>
  </si>
  <si>
    <r>
      <t xml:space="preserve">Model intervenční logiky - </t>
    </r>
    <r>
      <rPr>
        <sz val="10"/>
        <color rgb="FFFF0000"/>
        <rFont val="Arial"/>
        <family val="2"/>
        <charset val="238"/>
      </rPr>
      <t>Pro MO není relevantní</t>
    </r>
  </si>
  <si>
    <t>D9.9.2019</t>
  </si>
  <si>
    <t>Úvodní hodnocení návrhu programu (2 posudky)</t>
  </si>
  <si>
    <t>V21.8.2019</t>
  </si>
  <si>
    <t>Chlist_Ver5.0_v2_1</t>
  </si>
  <si>
    <t>V16.9.2019</t>
  </si>
  <si>
    <t>D23.9.2019</t>
  </si>
  <si>
    <t>v1_1</t>
  </si>
  <si>
    <t>v_2.1</t>
  </si>
  <si>
    <r>
      <t xml:space="preserve">Návaznost na hodnocení předchozích programů _ </t>
    </r>
    <r>
      <rPr>
        <sz val="10"/>
        <color rgb="FFFF0000"/>
        <rFont val="Arial"/>
        <family val="2"/>
        <charset val="238"/>
      </rPr>
      <t>nebyly</t>
    </r>
  </si>
  <si>
    <r>
      <t xml:space="preserve">Název programu :VaVaI_MO_2030 v2.1      </t>
    </r>
    <r>
      <rPr>
        <sz val="8"/>
        <color theme="1"/>
        <rFont val="Arial"/>
        <family val="2"/>
        <charset val="238"/>
      </rPr>
      <t>31.10.2019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</si>
</sst>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8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1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2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1" fontId="4" fillId="0" borderId="22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23" xfId="0" applyNumberFormat="1" applyFont="1" applyFill="1" applyBorder="1" applyAlignment="1">
      <alignment horizontal="center"/>
    </xf>
    <xf numFmtId="0" fontId="3" fillId="0" borderId="16" xfId="0" applyFont="1" applyBorder="1"/>
    <xf numFmtId="0" fontId="4" fillId="0" borderId="10" xfId="0" applyFont="1" applyBorder="1"/>
    <xf numFmtId="0" fontId="3" fillId="0" borderId="5" xfId="0" applyFont="1" applyBorder="1"/>
    <xf numFmtId="0" fontId="4" fillId="0" borderId="0" xfId="0" applyFont="1" applyBorder="1"/>
    <xf numFmtId="0" fontId="0" fillId="0" borderId="0" xfId="0" applyBorder="1"/>
    <xf numFmtId="0" fontId="0" fillId="0" borderId="15" xfId="0" applyBorder="1"/>
    <xf numFmtId="0" fontId="3" fillId="0" borderId="17" xfId="0" applyFont="1" applyBorder="1"/>
    <xf numFmtId="0" fontId="3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24" xfId="0" applyFont="1" applyBorder="1"/>
    <xf numFmtId="0" fontId="0" fillId="0" borderId="19" xfId="0" applyBorder="1"/>
    <xf numFmtId="0" fontId="0" fillId="0" borderId="24" xfId="0" applyFill="1" applyBorder="1"/>
    <xf numFmtId="0" fontId="5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1" fontId="1" fillId="4" borderId="1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4" fillId="0" borderId="21" xfId="0" applyNumberFormat="1" applyFont="1" applyFill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4" fillId="2" borderId="22" xfId="0" applyNumberFormat="1" applyFont="1" applyFill="1" applyBorder="1" applyAlignment="1">
      <alignment horizontal="center"/>
    </xf>
    <xf numFmtId="1" fontId="4" fillId="4" borderId="2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1" fillId="3" borderId="15" xfId="0" applyNumberFormat="1" applyFont="1" applyFill="1" applyBorder="1" applyAlignment="1">
      <alignment horizontal="center"/>
    </xf>
    <xf numFmtId="1" fontId="4" fillId="3" borderId="2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335398</xdr:colOff>
      <xdr:row>0</xdr:row>
      <xdr:rowOff>33132</xdr:rowOff>
    </xdr:from>
    <xdr:to>
      <xdr:col>11</xdr:col>
      <xdr:colOff>409676</xdr:colOff>
      <xdr:row>2</xdr:row>
      <xdr:rowOff>2</xdr:rowOff>
    </xdr:to>
    <xdr:pic>
      <xdr:nvPicPr>
        <xdr:cNvPr id="3" name="Obrázek 2" descr="http://www.acr.army.cz/assets/technika-a-vyzbroj/pozemni-technika/tanky-bojovavozidla-transportery/t-72m4-cz-03_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6137" y="33132"/>
          <a:ext cx="496691" cy="323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abSelected="1" zoomScale="115" zoomScaleNormal="115" workbookViewId="0"/>
  </sheetViews>
  <sheetFormatPr defaultRowHeight="13.2" x14ac:dyDescent="0.25"/>
  <cols>
    <col min="1" max="1" width="0.6640625" customWidth="1"/>
    <col min="2" max="3" width="3.6640625" customWidth="1"/>
    <col min="4" max="4" width="51.6640625" customWidth="1"/>
    <col min="5" max="5" width="4.6640625" customWidth="1"/>
    <col min="6" max="6" width="6.109375" customWidth="1"/>
    <col min="7" max="7" width="6.44140625" style="1" customWidth="1"/>
    <col min="8" max="11" width="6.33203125" style="1" customWidth="1"/>
    <col min="12" max="12" width="6.5546875" style="1" customWidth="1"/>
    <col min="13" max="13" width="1" customWidth="1"/>
  </cols>
  <sheetData>
    <row r="2" spans="1:12" ht="13.8" x14ac:dyDescent="0.25">
      <c r="B2" s="50" t="s">
        <v>79</v>
      </c>
      <c r="C2" s="50"/>
    </row>
    <row r="3" spans="1:12" ht="13.8" thickBot="1" x14ac:dyDescent="0.3"/>
    <row r="4" spans="1:12" ht="14.4" thickTop="1" thickBot="1" x14ac:dyDescent="0.3">
      <c r="B4" s="88" t="s">
        <v>35</v>
      </c>
      <c r="C4" s="89"/>
      <c r="D4" s="90"/>
      <c r="E4" s="80" t="s">
        <v>33</v>
      </c>
      <c r="F4" s="81"/>
      <c r="I4" s="72" t="s">
        <v>72</v>
      </c>
      <c r="J4" s="72" t="s">
        <v>74</v>
      </c>
    </row>
    <row r="5" spans="1:12" ht="14.4" thickTop="1" thickBot="1" x14ac:dyDescent="0.3">
      <c r="I5" s="72" t="s">
        <v>70</v>
      </c>
      <c r="J5" s="72" t="s">
        <v>75</v>
      </c>
    </row>
    <row r="6" spans="1:12" ht="18" customHeight="1" thickTop="1" x14ac:dyDescent="0.25">
      <c r="B6" s="82" t="s">
        <v>73</v>
      </c>
      <c r="C6" s="83"/>
      <c r="D6" s="84"/>
      <c r="E6" s="76" t="s">
        <v>0</v>
      </c>
      <c r="F6" s="78" t="s">
        <v>1</v>
      </c>
      <c r="G6" s="30" t="s">
        <v>64</v>
      </c>
      <c r="H6" s="31" t="s">
        <v>64</v>
      </c>
      <c r="I6" s="31" t="s">
        <v>64</v>
      </c>
      <c r="J6" s="31" t="s">
        <v>64</v>
      </c>
      <c r="K6" s="31" t="s">
        <v>25</v>
      </c>
      <c r="L6" s="35" t="s">
        <v>25</v>
      </c>
    </row>
    <row r="7" spans="1:12" ht="18" customHeight="1" thickBot="1" x14ac:dyDescent="0.3">
      <c r="A7" s="2"/>
      <c r="B7" s="85"/>
      <c r="C7" s="86"/>
      <c r="D7" s="87"/>
      <c r="E7" s="77"/>
      <c r="F7" s="79"/>
      <c r="G7" s="34" t="s">
        <v>65</v>
      </c>
      <c r="H7" s="32" t="s">
        <v>68</v>
      </c>
      <c r="I7" s="32" t="s">
        <v>76</v>
      </c>
      <c r="J7" s="32" t="s">
        <v>77</v>
      </c>
      <c r="K7" s="32" t="s">
        <v>23</v>
      </c>
      <c r="L7" s="33" t="s">
        <v>24</v>
      </c>
    </row>
    <row r="8" spans="1:12" ht="13.8" thickTop="1" x14ac:dyDescent="0.25">
      <c r="A8" s="2"/>
      <c r="B8" s="73" t="s">
        <v>37</v>
      </c>
      <c r="C8" s="1" t="s">
        <v>40</v>
      </c>
      <c r="D8" s="55" t="s">
        <v>19</v>
      </c>
      <c r="E8" s="7">
        <v>9</v>
      </c>
      <c r="F8" s="4">
        <v>9</v>
      </c>
      <c r="G8" s="30">
        <v>0</v>
      </c>
      <c r="H8" s="31">
        <v>1</v>
      </c>
      <c r="I8" s="25">
        <v>3</v>
      </c>
      <c r="J8" s="25">
        <v>9</v>
      </c>
      <c r="K8" s="25"/>
      <c r="L8" s="4"/>
    </row>
    <row r="9" spans="1:12" x14ac:dyDescent="0.25">
      <c r="A9" s="2"/>
      <c r="B9" s="74"/>
      <c r="C9" s="1" t="s">
        <v>42</v>
      </c>
      <c r="D9" s="56" t="s">
        <v>20</v>
      </c>
      <c r="E9" s="7">
        <v>9</v>
      </c>
      <c r="F9" s="4">
        <v>9</v>
      </c>
      <c r="G9" s="29">
        <v>0</v>
      </c>
      <c r="H9" s="26">
        <v>3</v>
      </c>
      <c r="I9" s="26">
        <v>9</v>
      </c>
      <c r="J9" s="26">
        <v>9</v>
      </c>
      <c r="K9" s="26"/>
      <c r="L9" s="4"/>
    </row>
    <row r="10" spans="1:12" x14ac:dyDescent="0.25">
      <c r="A10" s="2"/>
      <c r="B10" s="74"/>
      <c r="C10" s="1" t="s">
        <v>43</v>
      </c>
      <c r="D10" s="56" t="s">
        <v>22</v>
      </c>
      <c r="E10" s="7">
        <v>9</v>
      </c>
      <c r="F10" s="4">
        <v>9</v>
      </c>
      <c r="G10" s="29">
        <v>0</v>
      </c>
      <c r="H10" s="26">
        <v>3</v>
      </c>
      <c r="I10" s="26">
        <v>9</v>
      </c>
      <c r="J10" s="26">
        <v>9</v>
      </c>
      <c r="K10" s="26"/>
      <c r="L10" s="4"/>
    </row>
    <row r="11" spans="1:12" x14ac:dyDescent="0.25">
      <c r="A11" s="2"/>
      <c r="B11" s="74"/>
      <c r="C11" s="1" t="s">
        <v>44</v>
      </c>
      <c r="D11" s="56" t="s">
        <v>66</v>
      </c>
      <c r="E11" s="7">
        <v>9</v>
      </c>
      <c r="F11" s="4">
        <v>9</v>
      </c>
      <c r="G11" s="29">
        <v>0</v>
      </c>
      <c r="H11" s="26">
        <v>9</v>
      </c>
      <c r="I11" s="26">
        <v>9</v>
      </c>
      <c r="J11" s="26">
        <v>9</v>
      </c>
      <c r="K11" s="26"/>
      <c r="L11" s="4"/>
    </row>
    <row r="12" spans="1:12" x14ac:dyDescent="0.25">
      <c r="A12" s="2"/>
      <c r="B12" s="74"/>
      <c r="C12" s="1" t="s">
        <v>45</v>
      </c>
      <c r="D12" s="56" t="s">
        <v>67</v>
      </c>
      <c r="E12" s="7">
        <v>9</v>
      </c>
      <c r="F12" s="4">
        <v>9</v>
      </c>
      <c r="G12" s="29">
        <v>0</v>
      </c>
      <c r="H12" s="26">
        <v>9</v>
      </c>
      <c r="I12" s="26">
        <v>1</v>
      </c>
      <c r="J12" s="26">
        <v>3</v>
      </c>
      <c r="K12" s="26"/>
      <c r="L12" s="4"/>
    </row>
    <row r="13" spans="1:12" x14ac:dyDescent="0.25">
      <c r="A13" s="2"/>
      <c r="B13" s="74"/>
      <c r="C13" s="1" t="s">
        <v>62</v>
      </c>
      <c r="D13" s="57" t="s">
        <v>63</v>
      </c>
      <c r="E13" s="7">
        <v>0</v>
      </c>
      <c r="F13" s="4">
        <v>9</v>
      </c>
      <c r="G13" s="29">
        <v>0</v>
      </c>
      <c r="H13" s="26">
        <v>0</v>
      </c>
      <c r="I13" s="26">
        <v>0</v>
      </c>
      <c r="J13" s="26">
        <v>0</v>
      </c>
      <c r="K13" s="26"/>
      <c r="L13" s="4"/>
    </row>
    <row r="14" spans="1:12" x14ac:dyDescent="0.25">
      <c r="A14" s="2"/>
      <c r="B14" s="74"/>
      <c r="C14" s="1" t="s">
        <v>62</v>
      </c>
      <c r="D14" s="57" t="s">
        <v>63</v>
      </c>
      <c r="E14" s="7">
        <v>0</v>
      </c>
      <c r="F14" s="4">
        <v>9</v>
      </c>
      <c r="G14" s="29">
        <v>0</v>
      </c>
      <c r="H14" s="26">
        <v>0</v>
      </c>
      <c r="I14" s="26">
        <v>0</v>
      </c>
      <c r="J14" s="26">
        <v>0</v>
      </c>
      <c r="K14" s="26"/>
      <c r="L14" s="4"/>
    </row>
    <row r="15" spans="1:12" ht="13.8" thickBot="1" x14ac:dyDescent="0.3">
      <c r="A15" s="2"/>
      <c r="B15" s="75"/>
      <c r="C15" s="1" t="s">
        <v>62</v>
      </c>
      <c r="D15" s="58" t="s">
        <v>63</v>
      </c>
      <c r="E15" s="7">
        <v>0</v>
      </c>
      <c r="F15" s="4">
        <v>9</v>
      </c>
      <c r="G15" s="28">
        <v>0</v>
      </c>
      <c r="H15" s="25">
        <v>0</v>
      </c>
      <c r="I15" s="25">
        <v>0</v>
      </c>
      <c r="J15" s="25">
        <v>0</v>
      </c>
      <c r="K15" s="25"/>
      <c r="L15" s="4"/>
    </row>
    <row r="16" spans="1:12" ht="13.8" thickTop="1" x14ac:dyDescent="0.25">
      <c r="A16" s="2"/>
      <c r="B16" s="61"/>
      <c r="C16" s="62"/>
      <c r="D16" s="63" t="s">
        <v>2</v>
      </c>
      <c r="E16" s="12">
        <v>0</v>
      </c>
      <c r="F16" s="63">
        <f>SUMPRODUCT(E8:E15,F8:F15)</f>
        <v>405</v>
      </c>
      <c r="G16" s="40">
        <f t="shared" ref="G16:L16" si="0">SUMPRODUCT($E8:$E15,G8:G15)</f>
        <v>0</v>
      </c>
      <c r="H16" s="40">
        <f t="shared" si="0"/>
        <v>225</v>
      </c>
      <c r="I16" s="40">
        <f t="shared" si="0"/>
        <v>279</v>
      </c>
      <c r="J16" s="40">
        <f t="shared" si="0"/>
        <v>351</v>
      </c>
      <c r="K16" s="40">
        <f t="shared" si="0"/>
        <v>0</v>
      </c>
      <c r="L16" s="41">
        <f t="shared" si="0"/>
        <v>0</v>
      </c>
    </row>
    <row r="17" spans="1:12" ht="13.8" thickBot="1" x14ac:dyDescent="0.3">
      <c r="A17" s="2"/>
      <c r="B17" s="3"/>
      <c r="C17" s="52"/>
      <c r="D17" s="6" t="s">
        <v>12</v>
      </c>
      <c r="E17" s="10">
        <v>0</v>
      </c>
      <c r="F17" s="6">
        <f>(F16/F16)*100</f>
        <v>100</v>
      </c>
      <c r="G17" s="37">
        <f>(G16/$F16)*100</f>
        <v>0</v>
      </c>
      <c r="H17" s="65">
        <f>(H16/$F16)*100</f>
        <v>55.555555555555557</v>
      </c>
      <c r="I17" s="65">
        <f t="shared" ref="I17:L17" si="1">(I16/$F16)*100</f>
        <v>68.888888888888886</v>
      </c>
      <c r="J17" s="91">
        <f t="shared" si="1"/>
        <v>86.666666666666671</v>
      </c>
      <c r="K17" s="37">
        <f t="shared" si="1"/>
        <v>0</v>
      </c>
      <c r="L17" s="38">
        <f t="shared" si="1"/>
        <v>0</v>
      </c>
    </row>
    <row r="18" spans="1:12" ht="13.8" thickTop="1" x14ac:dyDescent="0.25">
      <c r="A18" s="2"/>
      <c r="B18" s="73" t="s">
        <v>38</v>
      </c>
      <c r="C18" s="1" t="s">
        <v>46</v>
      </c>
      <c r="D18" s="55" t="s">
        <v>30</v>
      </c>
      <c r="E18" s="7">
        <v>3</v>
      </c>
      <c r="F18" s="4">
        <v>9</v>
      </c>
      <c r="G18" s="28">
        <v>0</v>
      </c>
      <c r="H18" s="25">
        <v>1</v>
      </c>
      <c r="I18" s="25">
        <v>3</v>
      </c>
      <c r="J18" s="25">
        <v>9</v>
      </c>
      <c r="K18" s="25"/>
      <c r="L18" s="24"/>
    </row>
    <row r="19" spans="1:12" x14ac:dyDescent="0.25">
      <c r="A19" s="2"/>
      <c r="B19" s="74"/>
      <c r="C19" s="1" t="s">
        <v>47</v>
      </c>
      <c r="D19" s="56" t="s">
        <v>26</v>
      </c>
      <c r="E19" s="7">
        <v>8</v>
      </c>
      <c r="F19" s="4">
        <v>9</v>
      </c>
      <c r="G19" s="28">
        <v>0</v>
      </c>
      <c r="H19" s="25">
        <v>3</v>
      </c>
      <c r="I19" s="25">
        <v>9</v>
      </c>
      <c r="J19" s="25">
        <v>9</v>
      </c>
      <c r="K19" s="25"/>
      <c r="L19" s="24"/>
    </row>
    <row r="20" spans="1:12" x14ac:dyDescent="0.25">
      <c r="A20" s="2"/>
      <c r="B20" s="74"/>
      <c r="C20" s="1" t="s">
        <v>48</v>
      </c>
      <c r="D20" s="56" t="s">
        <v>29</v>
      </c>
      <c r="E20" s="7">
        <v>9</v>
      </c>
      <c r="F20" s="4">
        <v>9</v>
      </c>
      <c r="G20" s="28">
        <v>0</v>
      </c>
      <c r="H20" s="25">
        <v>1</v>
      </c>
      <c r="I20" s="25">
        <v>3</v>
      </c>
      <c r="J20" s="25">
        <v>3</v>
      </c>
      <c r="K20" s="25"/>
      <c r="L20" s="24"/>
    </row>
    <row r="21" spans="1:12" x14ac:dyDescent="0.25">
      <c r="A21" s="2"/>
      <c r="B21" s="74"/>
      <c r="C21" s="1" t="s">
        <v>49</v>
      </c>
      <c r="D21" s="56" t="s">
        <v>69</v>
      </c>
      <c r="E21" s="7">
        <v>0</v>
      </c>
      <c r="F21" s="4">
        <v>9</v>
      </c>
      <c r="G21" s="28">
        <v>0</v>
      </c>
      <c r="H21" s="25">
        <v>0</v>
      </c>
      <c r="I21" s="25">
        <v>0</v>
      </c>
      <c r="J21" s="25">
        <v>0</v>
      </c>
      <c r="K21" s="25"/>
      <c r="L21" s="24"/>
    </row>
    <row r="22" spans="1:12" x14ac:dyDescent="0.25">
      <c r="A22" s="2"/>
      <c r="B22" s="74"/>
      <c r="C22" s="1" t="s">
        <v>50</v>
      </c>
      <c r="D22" s="56" t="s">
        <v>15</v>
      </c>
      <c r="E22" s="7">
        <v>7</v>
      </c>
      <c r="F22" s="4">
        <v>9</v>
      </c>
      <c r="G22" s="28">
        <v>0</v>
      </c>
      <c r="H22" s="25">
        <v>1</v>
      </c>
      <c r="I22" s="25">
        <v>9</v>
      </c>
      <c r="J22" s="25">
        <v>9</v>
      </c>
      <c r="K22" s="25"/>
      <c r="L22" s="24"/>
    </row>
    <row r="23" spans="1:12" x14ac:dyDescent="0.25">
      <c r="A23" s="2"/>
      <c r="B23" s="74"/>
      <c r="C23" s="1" t="s">
        <v>51</v>
      </c>
      <c r="D23" s="59" t="s">
        <v>16</v>
      </c>
      <c r="E23" s="7">
        <v>7</v>
      </c>
      <c r="F23" s="4">
        <v>9</v>
      </c>
      <c r="G23" s="28">
        <v>0</v>
      </c>
      <c r="H23" s="25">
        <v>3</v>
      </c>
      <c r="I23" s="25">
        <v>9</v>
      </c>
      <c r="J23" s="25">
        <v>9</v>
      </c>
      <c r="K23" s="25"/>
      <c r="L23" s="24"/>
    </row>
    <row r="24" spans="1:12" x14ac:dyDescent="0.25">
      <c r="A24" s="2"/>
      <c r="B24" s="74"/>
      <c r="C24" s="1" t="s">
        <v>52</v>
      </c>
      <c r="D24" s="56" t="s">
        <v>17</v>
      </c>
      <c r="E24" s="7">
        <v>4</v>
      </c>
      <c r="F24" s="4">
        <v>9</v>
      </c>
      <c r="G24" s="28">
        <v>0</v>
      </c>
      <c r="H24" s="25">
        <v>3</v>
      </c>
      <c r="I24" s="25">
        <v>9</v>
      </c>
      <c r="J24" s="25">
        <v>9</v>
      </c>
      <c r="K24" s="25"/>
      <c r="L24" s="24"/>
    </row>
    <row r="25" spans="1:12" x14ac:dyDescent="0.25">
      <c r="A25" s="2"/>
      <c r="B25" s="74"/>
      <c r="C25" s="1" t="s">
        <v>53</v>
      </c>
      <c r="D25" s="56" t="s">
        <v>27</v>
      </c>
      <c r="E25" s="7">
        <v>3</v>
      </c>
      <c r="F25" s="4">
        <v>9</v>
      </c>
      <c r="G25" s="28">
        <v>0</v>
      </c>
      <c r="H25" s="25">
        <v>3</v>
      </c>
      <c r="I25" s="25">
        <v>9</v>
      </c>
      <c r="J25" s="25">
        <v>9</v>
      </c>
      <c r="K25" s="25"/>
      <c r="L25" s="24"/>
    </row>
    <row r="26" spans="1:12" x14ac:dyDescent="0.25">
      <c r="A26" s="2"/>
      <c r="B26" s="74"/>
      <c r="C26" s="1" t="s">
        <v>54</v>
      </c>
      <c r="D26" s="56" t="s">
        <v>28</v>
      </c>
      <c r="E26" s="7">
        <v>7</v>
      </c>
      <c r="F26" s="4">
        <v>9</v>
      </c>
      <c r="G26" s="28">
        <v>0</v>
      </c>
      <c r="H26" s="25">
        <v>1</v>
      </c>
      <c r="I26" s="25">
        <v>9</v>
      </c>
      <c r="J26" s="25">
        <v>9</v>
      </c>
      <c r="K26" s="25"/>
      <c r="L26" s="24"/>
    </row>
    <row r="27" spans="1:12" x14ac:dyDescent="0.25">
      <c r="A27" s="2"/>
      <c r="B27" s="74"/>
      <c r="C27" s="1" t="s">
        <v>55</v>
      </c>
      <c r="D27" s="56" t="s">
        <v>21</v>
      </c>
      <c r="E27" s="7">
        <v>3</v>
      </c>
      <c r="F27" s="4">
        <v>9</v>
      </c>
      <c r="G27" s="29">
        <v>0</v>
      </c>
      <c r="H27" s="25">
        <v>0</v>
      </c>
      <c r="I27" s="25">
        <v>3</v>
      </c>
      <c r="J27" s="25">
        <v>9</v>
      </c>
      <c r="K27" s="25"/>
      <c r="L27" s="24"/>
    </row>
    <row r="28" spans="1:12" ht="13.8" thickBot="1" x14ac:dyDescent="0.3">
      <c r="A28" s="2"/>
      <c r="B28" s="75"/>
      <c r="C28" s="1" t="s">
        <v>41</v>
      </c>
      <c r="D28" s="60" t="s">
        <v>18</v>
      </c>
      <c r="E28" s="7">
        <v>2</v>
      </c>
      <c r="F28" s="4">
        <v>9</v>
      </c>
      <c r="G28" s="28">
        <v>0</v>
      </c>
      <c r="H28" s="25">
        <v>1</v>
      </c>
      <c r="I28" s="25">
        <v>3</v>
      </c>
      <c r="J28" s="25">
        <v>3</v>
      </c>
      <c r="K28" s="25"/>
      <c r="L28" s="24"/>
    </row>
    <row r="29" spans="1:12" ht="13.8" thickTop="1" x14ac:dyDescent="0.25">
      <c r="A29" s="2"/>
      <c r="B29" s="61"/>
      <c r="C29" s="62"/>
      <c r="D29" s="63" t="s">
        <v>3</v>
      </c>
      <c r="E29" s="12">
        <v>0</v>
      </c>
      <c r="F29" s="64">
        <f>SUMPRODUCT(E18:E28,F18:F28)</f>
        <v>477</v>
      </c>
      <c r="G29" s="39">
        <f t="shared" ref="G29:L29" si="2">SUMPRODUCT($E18:$E28,G18:G28)</f>
        <v>0</v>
      </c>
      <c r="H29" s="40">
        <f t="shared" si="2"/>
        <v>94</v>
      </c>
      <c r="I29" s="40">
        <f t="shared" si="2"/>
        <v>375</v>
      </c>
      <c r="J29" s="40">
        <f t="shared" si="2"/>
        <v>411</v>
      </c>
      <c r="K29" s="40">
        <f t="shared" si="2"/>
        <v>0</v>
      </c>
      <c r="L29" s="41">
        <f t="shared" si="2"/>
        <v>0</v>
      </c>
    </row>
    <row r="30" spans="1:12" ht="13.8" thickBot="1" x14ac:dyDescent="0.3">
      <c r="A30" s="2"/>
      <c r="B30" s="3"/>
      <c r="C30" s="52"/>
      <c r="D30" s="6" t="s">
        <v>13</v>
      </c>
      <c r="E30" s="10">
        <v>0</v>
      </c>
      <c r="F30" s="15">
        <f>(F29/F29)*100</f>
        <v>100</v>
      </c>
      <c r="G30" s="66">
        <f>(G29/$F29)*100</f>
        <v>0</v>
      </c>
      <c r="H30" s="69">
        <f t="shared" ref="H30:L30" si="3">(H29/$F29)*100</f>
        <v>19.70649895178197</v>
      </c>
      <c r="I30" s="65">
        <f t="shared" si="3"/>
        <v>78.616352201257868</v>
      </c>
      <c r="J30" s="91">
        <f>(J29/$F29)*100</f>
        <v>86.163522012578625</v>
      </c>
      <c r="K30" s="37">
        <f t="shared" si="3"/>
        <v>0</v>
      </c>
      <c r="L30" s="38">
        <f t="shared" si="3"/>
        <v>0</v>
      </c>
    </row>
    <row r="31" spans="1:12" ht="13.8" thickTop="1" x14ac:dyDescent="0.25">
      <c r="A31" s="2"/>
      <c r="B31" s="73" t="s">
        <v>36</v>
      </c>
      <c r="C31" s="1" t="s">
        <v>56</v>
      </c>
      <c r="D31" s="55" t="s">
        <v>78</v>
      </c>
      <c r="E31" s="7">
        <v>3</v>
      </c>
      <c r="F31" s="4">
        <v>0</v>
      </c>
      <c r="G31" s="29">
        <v>0</v>
      </c>
      <c r="H31" s="25">
        <v>0</v>
      </c>
      <c r="I31" s="25">
        <v>0</v>
      </c>
      <c r="J31" s="25">
        <v>0</v>
      </c>
      <c r="K31" s="25"/>
      <c r="L31" s="4"/>
    </row>
    <row r="32" spans="1:12" x14ac:dyDescent="0.25">
      <c r="A32" s="2"/>
      <c r="B32" s="74"/>
      <c r="C32" s="1" t="s">
        <v>57</v>
      </c>
      <c r="D32" s="56" t="s">
        <v>71</v>
      </c>
      <c r="E32" s="7">
        <v>5</v>
      </c>
      <c r="F32" s="4">
        <v>9</v>
      </c>
      <c r="G32" s="29">
        <v>0</v>
      </c>
      <c r="H32" s="25">
        <v>0</v>
      </c>
      <c r="I32" s="25">
        <v>0</v>
      </c>
      <c r="J32" s="25">
        <v>9</v>
      </c>
      <c r="K32" s="25"/>
      <c r="L32" s="4"/>
    </row>
    <row r="33" spans="1:12" x14ac:dyDescent="0.25">
      <c r="A33" s="2"/>
      <c r="B33" s="74"/>
      <c r="C33" s="1" t="s">
        <v>58</v>
      </c>
      <c r="D33" s="56" t="s">
        <v>34</v>
      </c>
      <c r="E33" s="7">
        <v>7</v>
      </c>
      <c r="F33" s="4">
        <v>9</v>
      </c>
      <c r="G33" s="29">
        <v>0</v>
      </c>
      <c r="H33" s="25">
        <v>0</v>
      </c>
      <c r="I33" s="25">
        <v>0</v>
      </c>
      <c r="J33" s="25">
        <v>9</v>
      </c>
      <c r="K33" s="25"/>
      <c r="L33" s="4"/>
    </row>
    <row r="34" spans="1:12" x14ac:dyDescent="0.25">
      <c r="A34" s="2"/>
      <c r="B34" s="74"/>
      <c r="C34" s="1" t="s">
        <v>59</v>
      </c>
      <c r="D34" s="56" t="s">
        <v>31</v>
      </c>
      <c r="E34" s="7">
        <v>9</v>
      </c>
      <c r="F34" s="4">
        <v>9</v>
      </c>
      <c r="G34" s="29">
        <v>0</v>
      </c>
      <c r="H34" s="26">
        <v>1</v>
      </c>
      <c r="I34" s="26">
        <v>3</v>
      </c>
      <c r="J34" s="26">
        <v>9</v>
      </c>
      <c r="K34" s="26"/>
      <c r="L34" s="36"/>
    </row>
    <row r="35" spans="1:12" x14ac:dyDescent="0.25">
      <c r="A35" s="2"/>
      <c r="B35" s="74"/>
      <c r="C35" s="1" t="s">
        <v>60</v>
      </c>
      <c r="D35" s="56" t="s">
        <v>39</v>
      </c>
      <c r="E35" s="7">
        <v>6</v>
      </c>
      <c r="F35" s="4">
        <v>9</v>
      </c>
      <c r="G35" s="29">
        <v>0</v>
      </c>
      <c r="H35" s="26">
        <v>0</v>
      </c>
      <c r="I35" s="26">
        <v>3</v>
      </c>
      <c r="J35" s="26">
        <v>3</v>
      </c>
      <c r="K35" s="26"/>
      <c r="L35" s="36"/>
    </row>
    <row r="36" spans="1:12" ht="13.8" thickBot="1" x14ac:dyDescent="0.3">
      <c r="A36" s="2"/>
      <c r="B36" s="75"/>
      <c r="C36" s="27" t="s">
        <v>61</v>
      </c>
      <c r="D36" s="58" t="s">
        <v>32</v>
      </c>
      <c r="E36" s="8">
        <v>4</v>
      </c>
      <c r="F36" s="5">
        <v>9</v>
      </c>
      <c r="G36" s="67">
        <v>0</v>
      </c>
      <c r="H36" s="27">
        <v>1</v>
      </c>
      <c r="I36" s="27">
        <v>9</v>
      </c>
      <c r="J36" s="27">
        <v>9</v>
      </c>
      <c r="K36" s="27"/>
      <c r="L36" s="5"/>
    </row>
    <row r="37" spans="1:12" ht="13.8" thickTop="1" x14ac:dyDescent="0.25">
      <c r="A37" s="2"/>
      <c r="B37" s="9"/>
      <c r="C37" s="51"/>
      <c r="D37" s="11" t="s">
        <v>4</v>
      </c>
      <c r="E37" s="12">
        <v>0</v>
      </c>
      <c r="F37" s="13">
        <f>SUMPRODUCT(E31:E36,F31:F36)</f>
        <v>279</v>
      </c>
      <c r="G37" s="39">
        <f t="shared" ref="G37:L37" si="4">SUMPRODUCT($E31:$E36,G31:G36)</f>
        <v>0</v>
      </c>
      <c r="H37" s="40">
        <f t="shared" si="4"/>
        <v>13</v>
      </c>
      <c r="I37" s="40">
        <f t="shared" si="4"/>
        <v>81</v>
      </c>
      <c r="J37" s="40">
        <f t="shared" si="4"/>
        <v>243</v>
      </c>
      <c r="K37" s="40">
        <f t="shared" si="4"/>
        <v>0</v>
      </c>
      <c r="L37" s="41">
        <f t="shared" si="4"/>
        <v>0</v>
      </c>
    </row>
    <row r="38" spans="1:12" ht="13.8" thickBot="1" x14ac:dyDescent="0.3">
      <c r="A38" s="2"/>
      <c r="B38" s="9"/>
      <c r="C38" s="51"/>
      <c r="D38" s="11" t="s">
        <v>14</v>
      </c>
      <c r="E38" s="14">
        <v>0</v>
      </c>
      <c r="F38" s="13">
        <f>(F37/F37)*100</f>
        <v>100</v>
      </c>
      <c r="G38" s="66">
        <f>(G37/$F37)*100</f>
        <v>0</v>
      </c>
      <c r="H38" s="69">
        <f t="shared" ref="H38:L38" si="5">(H37/$F37)*100</f>
        <v>4.6594982078853047</v>
      </c>
      <c r="I38" s="69">
        <f t="shared" si="5"/>
        <v>29.032258064516132</v>
      </c>
      <c r="J38" s="91">
        <f t="shared" si="5"/>
        <v>87.096774193548384</v>
      </c>
      <c r="K38" s="37">
        <f t="shared" si="5"/>
        <v>0</v>
      </c>
      <c r="L38" s="38">
        <f t="shared" si="5"/>
        <v>0</v>
      </c>
    </row>
    <row r="39" spans="1:12" ht="18.75" customHeight="1" thickTop="1" x14ac:dyDescent="0.25">
      <c r="A39" s="2"/>
      <c r="B39" s="47"/>
      <c r="C39" s="53"/>
      <c r="D39" s="48" t="s">
        <v>5</v>
      </c>
      <c r="E39" s="16"/>
      <c r="F39" s="17">
        <f>SUMPRODUCT(E8:E36,F8:F36)</f>
        <v>1161</v>
      </c>
      <c r="G39" s="42">
        <f t="shared" ref="G39:L39" si="6">SUMPRODUCT($E8:$E36,G8:G36)</f>
        <v>0</v>
      </c>
      <c r="H39" s="43">
        <f t="shared" si="6"/>
        <v>332</v>
      </c>
      <c r="I39" s="43">
        <f t="shared" si="6"/>
        <v>735</v>
      </c>
      <c r="J39" s="43">
        <f t="shared" si="6"/>
        <v>1005</v>
      </c>
      <c r="K39" s="43">
        <f t="shared" si="6"/>
        <v>0</v>
      </c>
      <c r="L39" s="45">
        <f t="shared" si="6"/>
        <v>0</v>
      </c>
    </row>
    <row r="40" spans="1:12" ht="17.25" customHeight="1" thickBot="1" x14ac:dyDescent="0.3">
      <c r="A40" s="2"/>
      <c r="B40" s="49"/>
      <c r="C40" s="54"/>
      <c r="D40" s="18" t="s">
        <v>11</v>
      </c>
      <c r="E40" s="19"/>
      <c r="F40" s="20">
        <f>(F39/F39)*100</f>
        <v>100</v>
      </c>
      <c r="G40" s="68">
        <f>(G39/$F39)*100</f>
        <v>0</v>
      </c>
      <c r="H40" s="70">
        <f t="shared" ref="H40:L40" si="7">(H39/$F39)*100</f>
        <v>28.59603789836348</v>
      </c>
      <c r="I40" s="71">
        <f t="shared" si="7"/>
        <v>63.307493540051688</v>
      </c>
      <c r="J40" s="92">
        <f t="shared" si="7"/>
        <v>86.563307493540051</v>
      </c>
      <c r="K40" s="44">
        <f t="shared" si="7"/>
        <v>0</v>
      </c>
      <c r="L40" s="46">
        <f t="shared" si="7"/>
        <v>0</v>
      </c>
    </row>
    <row r="41" spans="1:12" ht="13.8" thickTop="1" x14ac:dyDescent="0.25"/>
    <row r="42" spans="1:12" x14ac:dyDescent="0.25">
      <c r="D42" t="s">
        <v>6</v>
      </c>
    </row>
    <row r="43" spans="1:12" x14ac:dyDescent="0.25">
      <c r="D43" t="s">
        <v>7</v>
      </c>
    </row>
    <row r="45" spans="1:12" x14ac:dyDescent="0.25">
      <c r="D45" t="s">
        <v>8</v>
      </c>
      <c r="E45" s="21"/>
    </row>
    <row r="46" spans="1:12" x14ac:dyDescent="0.25">
      <c r="D46" t="s">
        <v>9</v>
      </c>
      <c r="E46" s="23"/>
    </row>
    <row r="47" spans="1:12" x14ac:dyDescent="0.25">
      <c r="D47" t="s">
        <v>10</v>
      </c>
      <c r="E47" s="22"/>
    </row>
  </sheetData>
  <mergeCells count="8">
    <mergeCell ref="B31:B36"/>
    <mergeCell ref="E6:E7"/>
    <mergeCell ref="F6:F7"/>
    <mergeCell ref="E4:F4"/>
    <mergeCell ref="B6:D7"/>
    <mergeCell ref="B4:D4"/>
    <mergeCell ref="B8:B15"/>
    <mergeCell ref="B18:B28"/>
  </mergeCells>
  <pageMargins left="0.7" right="0.7" top="0.78740157499999996" bottom="0.78740157499999996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Jaroslav Machan</cp:lastModifiedBy>
  <cp:lastPrinted>2019-09-23T10:54:52Z</cp:lastPrinted>
  <dcterms:created xsi:type="dcterms:W3CDTF">2018-10-08T07:33:18Z</dcterms:created>
  <dcterms:modified xsi:type="dcterms:W3CDTF">2019-11-03T23:10:56Z</dcterms:modified>
</cp:coreProperties>
</file>