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OHVO\pracovní verze MH\RVVI zasedání\388. RVVI\"/>
    </mc:Choice>
  </mc:AlternateContent>
  <bookViews>
    <workbookView xWindow="0" yWindow="0" windowWidth="19200" windowHeight="8295"/>
  </bookViews>
  <sheets>
    <sheet name="Shrnutí" sheetId="8" r:id="rId1"/>
  </sheets>
  <definedNames>
    <definedName name="_xlnm._FilterDatabase" localSheetId="0" hidden="1">Shrnutí!$A$2:$CI$46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8" l="1"/>
  <c r="A5" i="8" s="1"/>
  <c r="A6" i="8" s="1"/>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4" i="8" s="1"/>
  <c r="A45" i="8" s="1"/>
  <c r="A46" i="8" s="1"/>
</calcChain>
</file>

<file path=xl/comments1.xml><?xml version="1.0" encoding="utf-8"?>
<comments xmlns="http://schemas.openxmlformats.org/spreadsheetml/2006/main">
  <authors>
    <author>Autor</author>
  </authors>
  <commentList>
    <comment ref="J30" authorId="0" shapeId="0">
      <text>
        <r>
          <rPr>
            <b/>
            <sz val="9"/>
            <color indexed="81"/>
            <rFont val="Tahoma"/>
            <charset val="238"/>
          </rPr>
          <t>Autor:</t>
        </r>
        <r>
          <rPr>
            <sz val="9"/>
            <color indexed="81"/>
            <rFont val="Tahoma"/>
            <charset val="238"/>
          </rPr>
          <t xml:space="preserve">
Kloníme se s doc. dudovou spíše k tomu, že panelista nemá pravdu a pravidlo minima 50% podílu organizace neexistuje. 
RVVI - viz. str. 13 bod d) a e)</t>
        </r>
      </text>
    </comment>
    <comment ref="J31" authorId="0" shapeId="0">
      <text>
        <r>
          <rPr>
            <b/>
            <sz val="9"/>
            <color indexed="81"/>
            <rFont val="Tahoma"/>
            <charset val="238"/>
          </rPr>
          <t>Autor:</t>
        </r>
        <r>
          <rPr>
            <sz val="9"/>
            <color indexed="81"/>
            <rFont val="Tahoma"/>
            <charset val="238"/>
          </rPr>
          <t xml:space="preserve">
Kloníme se s doc. dudovou spíše k tomu, že panelista nemá pravdu a pravidlo minima 50% podílu organizace neexistuje. 
RVVI - viz. str. 13 bod d) a e)</t>
        </r>
      </text>
    </comment>
    <comment ref="J32" authorId="0" shapeId="0">
      <text>
        <r>
          <rPr>
            <b/>
            <sz val="9"/>
            <color indexed="81"/>
            <rFont val="Tahoma"/>
            <charset val="238"/>
          </rPr>
          <t>Autor:</t>
        </r>
        <r>
          <rPr>
            <sz val="9"/>
            <color indexed="81"/>
            <rFont val="Tahoma"/>
            <charset val="238"/>
          </rPr>
          <t xml:space="preserve">
Tomas Polcar" &lt;T.Polcar@soton.ac.uk&gt;</t>
        </r>
      </text>
    </comment>
    <comment ref="J44" authorId="0" shapeId="0">
      <text>
        <r>
          <rPr>
            <b/>
            <sz val="9"/>
            <color indexed="81"/>
            <rFont val="Tahoma"/>
            <charset val="238"/>
          </rPr>
          <t>Autor:</t>
        </r>
        <r>
          <rPr>
            <sz val="9"/>
            <color indexed="81"/>
            <rFont val="Tahoma"/>
            <charset val="238"/>
          </rPr>
          <t xml:space="preserve">
Nemůže být vyhověno, pokud je doručeno po termínu!</t>
        </r>
      </text>
    </comment>
  </commentList>
</comments>
</file>

<file path=xl/sharedStrings.xml><?xml version="1.0" encoding="utf-8"?>
<sst xmlns="http://schemas.openxmlformats.org/spreadsheetml/2006/main" count="593" uniqueCount="238">
  <si>
    <t>Segment</t>
  </si>
  <si>
    <t>VO podávající námitku</t>
  </si>
  <si>
    <t>Rok hodnocení výsledku</t>
  </si>
  <si>
    <t>Kritérium
přínos k poznání (PP) / společenská relevance (SR)</t>
  </si>
  <si>
    <t>Číslo a název výsledku, ke kterému byla vznesena námitka</t>
  </si>
  <si>
    <t>FORD ve kterém byl výsledek hodnocen</t>
  </si>
  <si>
    <t>Námitka</t>
  </si>
  <si>
    <t>vypořádání věcné (Odborné panely)</t>
  </si>
  <si>
    <t>Poznámka (odborné panely)</t>
  </si>
  <si>
    <t>vypořádání procesní (Odbor Rady)</t>
  </si>
  <si>
    <t>Poznámka (Odbor RVVI)</t>
  </si>
  <si>
    <t>Návrh rozhodnutí RVVI</t>
  </si>
  <si>
    <t>Pozn.</t>
  </si>
  <si>
    <t>pozn.</t>
  </si>
  <si>
    <t>H1</t>
  </si>
  <si>
    <t>H2</t>
  </si>
  <si>
    <t>MŠMT</t>
  </si>
  <si>
    <t>ENKI</t>
  </si>
  <si>
    <t>H21</t>
  </si>
  <si>
    <t>SR</t>
  </si>
  <si>
    <t>192152788 
Chemical Determinands of Freshwater Ecosystem Functioning</t>
  </si>
  <si>
    <t>1.5</t>
  </si>
  <si>
    <t>Došlo bohužel k nesrovnalosti, kdy k popisu výsledku byl přiložen jiný soubor, který neodpovídal popisu. Následně byl výsledek hodnocen známkou "5" místo "N". Rádi bychom požádali o možnost dodatečného hodnocení, po doplnění správné přílohy. V případě, že tuto možnost nelze akceptovat, rádi bychom požádali o přehodnocení klasifikace ze známky 5 na „nehodnoceno".</t>
  </si>
  <si>
    <t>Přehodnoceno na stupeň "nehodnoceno".</t>
  </si>
  <si>
    <t>předložili jinou přílohu, žádají o přehodnocení</t>
  </si>
  <si>
    <t>Upravit známku na N</t>
  </si>
  <si>
    <t>x</t>
  </si>
  <si>
    <t>MK</t>
  </si>
  <si>
    <t>Národní knihovna</t>
  </si>
  <si>
    <t>PP</t>
  </si>
  <si>
    <t>192243857
Catalogus collectionis operum artis musicae Ecclesiae Sanctissime Trinitatis in Koleč</t>
  </si>
  <si>
    <t>6.4</t>
  </si>
  <si>
    <t>Výsledek nebylo možné předložit elektronicky, protože se jedná o knižní publikaci, která nebyla vydána elektronicky, a tudíž existuje pouze v tištěné podobě. Dopadli jsme tedy podkla. Do aplikace jsme vložili recenzi knihy a byl dán odkaz do online katalogu Národní knihovny České republiky, tj de facto do naší národní bibliografie, která dosahuje celorepublikového uznání.</t>
  </si>
  <si>
    <t>Nebylo vyhověno, ponechat známku 5</t>
  </si>
  <si>
    <t xml:space="preserve">x
</t>
  </si>
  <si>
    <t>Měl by to být stejný postup jako loni, viz bod 4.2 příručky</t>
  </si>
  <si>
    <t>H20</t>
  </si>
  <si>
    <t xml:space="preserve">192203016 
 Україна поза Україною. Енциклопедичний словник мистецького, культурного і громадського життя української еміграції в міжвоєнній Чехословаччині (1919–1939) - Ukrajina poza Ukrajinoju: encyklopedyčnyj slovnyk mystecʼkoho, kulʼturnoho i hromadsʼkoho žyttja ukrajinsʼkoji emihraciji v mižvojennij Čechoslovaččyni (1919–1939) </t>
  </si>
  <si>
    <t>6.1</t>
  </si>
  <si>
    <t>V hodnocení jeden z hodnotitelů vyslovil velice pozitivní názor, zatímco druhý konstatoval, že knihu nemohl posoudit. V databázi SKV nebyl uvedený plný text výsledku a odkaz vedl do katalogu Národní knihovny ČR. - Kniha vyšla na papíře tiskem záměrně. Kniha tedy nebyla vydána elektronicky a její elektronická podoba by nebyla originálním výsledkem  ani v případě, že by šlo o tisková data. - Kniha je k dispozici nejen v univerzitním knihovním fondu, ve Slovanské knihovně, ale a také v dalších knihovnách v ČR.</t>
  </si>
  <si>
    <t>Postup pro hodnocení výsledků dle M17+ - 4.1.4 Zpřístupnění výsledků; 4.1.5 Vložení podpůrných informací</t>
  </si>
  <si>
    <t>Námitce nebylo vyhověno, nehodnotit</t>
  </si>
  <si>
    <t>Loňské hodnocení</t>
  </si>
  <si>
    <t>H19</t>
  </si>
  <si>
    <t>192132979 
Encyklopedie knihy v českém středověku a raném novověku</t>
  </si>
  <si>
    <t xml:space="preserve">V případě neuznané námitky jsme si vědomi, že šlo o starší výsledek, a správně měla být námitka
předložena o rok dříve, nicméně faktem zůstává, že drtivá většina autorů jsou domácí autoři NK ČR,
takže argument, že jde převážně o výsledek jiné instituce je nespravedlivý a neetický, a to by mělo být
hlavní kritérium bez ohledu na čas podání výsledku. Jde navíc o zcela mimořádný výzkumný počin
pozitivně hodnocený odbornou komunitou. </t>
  </si>
  <si>
    <t>Námitce nebylo vyhověno</t>
  </si>
  <si>
    <t>Výsledek z roku 2019</t>
  </si>
  <si>
    <t>MPO</t>
  </si>
  <si>
    <t>Centrum výzkumu Řež</t>
  </si>
  <si>
    <t>192147028
Status of the engineering activities carried out on the European DCLL</t>
  </si>
  <si>
    <t>2.3</t>
  </si>
  <si>
    <t>U výsledku „ Status of the engineering activities carried out on the European DCLL“ došlo k přiložení nesprávného článku (pdf příloha) a ten, ačkoliv neodpovídal předloženému  popisu a zdůvodnění, byl hodnocen. Na článku vybraném pro hodnocení (https://doi.org/10.1016/j.fusengdes.2017.02.022) se podíleli 3 autoři z CVŘ a přínos CVŘ spočívá v oblasti termohydraulických a teplosměnných výpočtů prováděných v CVŘ, které vedly k optimalizaci koncepčního designu blanketu DCLL pro fúzní reaktor DEMO.  Z popsaných důvodů Vás zdvořile žádáme o znovu posouzení a případnou opravu hodnocení  výsledku naší výzkumné organizace.</t>
  </si>
  <si>
    <t>Námitce nebylo vyhověno, ponechat původní známku.</t>
  </si>
  <si>
    <t xml:space="preserve"> </t>
  </si>
  <si>
    <t>192147037
Syntetický zeolit pro odstraňování rtuti ze spalin</t>
  </si>
  <si>
    <t xml:space="preserve">Předmět výsledku je syntetický zeolit, který byl testován nejen v laboratorních podmínkách , ale i na reálných spalinách v experimentálním kotli Juliska a dále přímo v teplárně Trmice. Není tedy pravdou, že nebyl aplikován. Více informací v přiložené výzkumné zprávě č.4008. V odplynu mohou být přítomné i jiné kovy, ale práce byla zaměřena na účinný sorbent rtuti, za relativně nízkou cenu (2eura /kg sorbentu). To předložený výsledek splnil a byl i mezinárodně oceněn. Nesouhlasíme s hodnocením a zdvořile žádáme o snížení známky, s přihlédnutím k vyjádření k hodnocení. </t>
  </si>
  <si>
    <t>Nebylo vyhověno, ponechat známku 4</t>
  </si>
  <si>
    <t>nesouhlasí se zámkou</t>
  </si>
  <si>
    <t>Zůstává původní známka</t>
  </si>
  <si>
    <t>192053680
Identification of ductile damage parameters for pressure vessel steel</t>
  </si>
  <si>
    <t xml:space="preserve">
Hodnotitelé zpochybňují vhodnost zvoleného kritéria společenská relevance v případě publikačního výsledku. Zdůvodnění však popisuje přínosy, které by bez původního VaV popsaného v článku nebylo možno dosáhnout. Garant poslední větou uznal kvalitu výsledku podle kritéria přínos k poznání, ale pomíjí uvedené přínosy k společenské relevanci. Ve zdůvodnění je popsán společenský přínos v realizaci přímé spolupráce s průmyslem v hodnotě přes 10 mil. Kč, a to převážně ze zahraničními zákazníky. S hodnocením proto nemůžeme souhlasit a žádáme o jeho opravu. </t>
  </si>
  <si>
    <t>nesouhlasí se zámkou
- tvrdí, že aplikace uvedeny ve zdůvodnění</t>
  </si>
  <si>
    <t>191959131 
Mechanical properties determination of AM
components</t>
  </si>
  <si>
    <t>Hodnotitelé zpochybňují doložení přínosů, i když zdůvodnění obsahuje konkrétní přínosy, které vznikly díkyvybranému výsledku: 4 projekty s dotační podporou (CEP), 9 výsledků VaV (RIV), kolaborativní a smluvní výzkum v hodnotě přes 15. mil. Kč. S hodnocením proto nemůžeme souhlasit a žádáme o jeho opravu.</t>
  </si>
  <si>
    <t>192051464
Technologie výroby vysoko-pevného drátů z korozivzdorné oceli AISI 316L pro hodinářský průmysl</t>
  </si>
  <si>
    <t>2.5</t>
  </si>
  <si>
    <t>Hodnotitel 1 se domnívá, že společenská relevance tohoto výsledku je tak dosti omezená, protože uplatnění lze „očekávat pouze v poměrně úzkém sektoru průmyslu“. Z pohledu kritéria společenská relevance nemůže rozhodovat šíře oblasti zaměření i úzce zaměřený kvalitní výsledek může mít významný pozitivní dopad na společnost. S hodnocením výsledku proto nemůžeme souhlasit a žádáme o jeho opravu.</t>
  </si>
  <si>
    <t>nesouhlasí se zámkou
- podle hodnotitelů nedoložili příslušné podklady
- nedoložena konkrétní spolupráce</t>
  </si>
  <si>
    <t>191874975 
Zařízení na odebírání vzorků pro konvexní plochy</t>
  </si>
  <si>
    <t>Hodnotitelé zpochybňují doložení přínosů, i když zdůvodnění obsahuje konkrétní přínosy, které vznikly díky vybranému výsledku. Ve zdůvodnění je popsán společenský přínos v realizaci přímé spolupráce s průmyslem v hodnotě 4,6 mil. Kč. S hodnocením proto nemůžeme souhlasit a žádáme o jeho opravu.</t>
  </si>
  <si>
    <t>MŽP</t>
  </si>
  <si>
    <t>Česká geologická služba</t>
  </si>
  <si>
    <t>192323167
Detekce subsidence pomocí metody PSI na družicových datech Sentinel-1 v blízkém okolí povrchového dolu Turów.</t>
  </si>
  <si>
    <t>2.7</t>
  </si>
  <si>
    <t>Nesouhlasíme s tím, že tento výstup má pouze místní význam. Velkou výhodou satelitních dat je možnost detekce nežádoucích jevů i za hranicemi státu, což je právě v této lokalitě na trojmezí Česka, Polska a Německa velmi žádoucí. Hodnocení subsidence s přihlédnutím i za hranice našeho území tak dostává širší kontext. Zpráva nejenže deklaruje zpracování dostupných dat známými metodami, ale zejména odborně interpretuje dosažené výsledky, k čemuž je třeba dostatečná vědecká erudice, a vnáší tak do problematiky přidanou hodnotu. Věříme, že na základě uvedené argumentace a návrhu jednoho z anonymních posuzovatelů, který hodnotil toto dílo jako výsledek na vynikající úrovni s mezinárodním přesahem do Polska a SRN a významným společenským dopadem (známka 2), bude moci RVVI vyhovět naší námitce a upravit hodnocení tohoto výsledku nově alespoň na výsledek na velmi dobré úrovni (známka 3).</t>
  </si>
  <si>
    <t>nesouhlasí s hodnocením
- domnívají se, že má výsledek mezinárodní dopad</t>
  </si>
  <si>
    <t>192041453
Vysvětlivky k Základní geologické mapě České republiky 1 : 25 000 24-324 Brno-sever</t>
  </si>
  <si>
    <t>Předložená Základní geologická mapa je skutečně nadstandardně zpracované mapové dílo na velmi dobré úrovni tak, jak to uvádí druhý z anonymních recenzentů, a proto považujeme hodnocení díla jako průměrné za nekorektní a žádáme o změnu hodnocení na známku 3. Takováto úprava by byla konzistentní i s předchozím hodnocením expertního panelu RVVI, který ocenil velmi podobné výsledky ČGS (Základní geologická mapa České republiky 1:25 000, list 24-233 Ostrov u Macochy a rovněž vysvětlivky k tomuto dílu - H18; Základní geologická mapa České republiky 1 : 25 000, list 25-132 Lipník nad Bečvou a rovněž vysvětlivky k tomuto dílu – H19) známkou 3. Věříme, že na základě uvedené argumentace a návrhu jednoho z anonymních posuzovatelů bude RVVI schopna upravit hodnocení tohoto výsledku z původního „na průměrné úrovni“ nově na „velmi dobré
úrovni“.</t>
  </si>
  <si>
    <t>Námitce nebylo vyhověno, ponechána známka 4</t>
  </si>
  <si>
    <t xml:space="preserve"> odkazují na podobné výsledky s odlišným hodnocením</t>
  </si>
  <si>
    <t>Česká zemědělská univerzita</t>
  </si>
  <si>
    <t>192289679
Living with bark beetles: impacts, outlook and management options</t>
  </si>
  <si>
    <t>4.1</t>
  </si>
  <si>
    <t xml:space="preserve">Zpráva si během krátké doby získala vysoké uznání ve vědeckých, politických a odborných kruzích. Důkazem je, že dosáhla více než 3 500 přečtení (Research Gate) a 124 citací (Google Scholar).  Kromě pozitivních odezev vědecké komunity předložená studie tvoří důležité východisko současné činnosti Forest Europe (původně Ministerská konference o ochraně lesů v Evropě) a obzvláště v souvislosti s tvorbou "Pan-European forest risk knowledge mechanism", kde je hlavní autor zprávy prof. Hlásny jedním z expertů. Z pohledu lesnického výzkumu si lze jen obtížně představit vytvoření výstupu s vyšším společenským dosahem, který by měl takto mezinárodní přesah a význam. S ohledem na výše uvedené lze konstatovat, že dopad mnoha výstupů hodnocených v rámci FORD 4.1, které v minulosti dosáhly nejvyšší hodnocení stupněm 1, nedosahoval úrovně námi předložené studie. V kontextu těchto skutečností Vás zdvořile žádáme o zvážení přehodnocení uděleného hodnocení. 
</t>
  </si>
  <si>
    <t>Námitce bylo vyhověno, upravit známku na 1.</t>
  </si>
  <si>
    <t>nesouhlasí s hodnocením
- domnívají se, že jim náleží stupeň 2</t>
  </si>
  <si>
    <t>192289712
Blanokřídlí České a Slovenské republiky II. Širopasí.</t>
  </si>
  <si>
    <t>1.6</t>
  </si>
  <si>
    <t>Výsledek je z hlediska originality, významu a obtížnosti získání na špičkové světové úrovni (viz recenzent 1 – „Jednoznačně vynikající dílo, které v zahraničí nemá mnoho srovnatelných obdob.“ či recenzent 2 – „Publikace přináší velmi ucelený a dosud nepublikovaný soubor poznatků doplněný mnoha názornými fotografiemi a klíči…Originalita díla je nezpochybnitelná a určitě se jedná o práci, která je mezinárodně uznávaná.“. Nebylo by ze strany naší fakulty korektní vůči jiným institucím upozorňovat na jejich v minulých letech předložené konkrétní výsledky, které byly také uplatněni v rámci „SKV“ jako česky psané knihy či jiné česky psané výstupy a hodnocení stupněm 1 získaly. Nelze opomenout a zpochybňovat další skutečnost, že vytvoření knihy bylo nesmírně časově náročné. Celková práce na knize zabrala 20 let intenzivních aktivit při přípravě publikace (dochovávání stovek druhů pilatek a ploskohřbetek pro vyobrazení larválních stadií, pořizování jejich fotografií i fotografií dospělců, a to i po více sezon apod.). Mezinárodní přesah dokládá např. recenze z Polska nebo její nabídka u zahraničních distributorů či knihkupectví. Mezinárodní význam publikace dokládá i umístění na 3. místě v soutěži Slovník roku, v kategorii Cena poroty za encyklopedii přírodovědnou vyhlašovaném Jednotou tlumočníků a překladatelů.</t>
  </si>
  <si>
    <t>nebylo vyhověno, ponechat známku 3</t>
  </si>
  <si>
    <t>znovu zhodnotit, výsledek může být součástí celku (str. 9 Příručky)</t>
  </si>
  <si>
    <t>Český meteorologický institut</t>
  </si>
  <si>
    <t xml:space="preserve"> 191967549
Single-photon sources for quantum technologiesResults of the joint research project SIQUTE</t>
  </si>
  <si>
    <t>1.3</t>
  </si>
  <si>
    <t>Mimo samotného faktu, že tento posudek je v přímém protikladu s posudkem posuzovatele č.1, považujeme tento posudek za výrazně nepřesný svědčící o jeho nedostatečné kvalifikaci pro daný vědní obor (míněno metrologie pro kvantovou fotoniku). Hodnotitel nesprávně uvedl informace z podkladů do hodnocení. Nízká výsledná známka byla zjevně způsobena negativním hodnocením posuzovatele č. 2, přičemž ale posuzovatel č. 1 hodnotil tento výsledek výrazně kladně. Navíc se jedná o spolupráci nikoliv 4 národních metrologických institutů, ale 7 národních
metrologických institutů, šesti evropských a jednoho mimoevropského a tří
špičkových evropských univerzit či specializovaných výzkumných center.</t>
  </si>
  <si>
    <t>předseda panelu by se měl zaměřit na hodnocení H2</t>
  </si>
  <si>
    <t>MemBrain</t>
  </si>
  <si>
    <t>192056084
Demineralizace matečného roztoku po krystalizaci laktózy</t>
  </si>
  <si>
    <t>2.4</t>
  </si>
  <si>
    <t>Domníváme se, že výsledek splňuje podmínky pro hodnocení stupněm 2. Předpoklad uplatnění na zahraničním trhu jsme prokázali a žádný z hodnotitelů ho nezpochybnil. I panelista – garant uzavřel hodnocení s tím, že je předpoklad uplatnění využití v mezinárodním měřítku reálný. Tedy potvrdil splnění podmínky pro hodnocení výsledku stupněm 2.</t>
  </si>
  <si>
    <t>Námitce bylo vyhověno, známka upravena na 2.</t>
  </si>
  <si>
    <t>domnívají se, že jejich výsledek má mezinárodní dopad</t>
  </si>
  <si>
    <t>191910917
Ralex® CM - PP PPv1 - membrána se zvýšenou mechanickou odolností pro elektrodeionizaci katexová</t>
  </si>
  <si>
    <t xml:space="preserve">Už z jednotlivých hodnocení hodnotitelů a panelisty – garanta je patrný výrazný nesoulad, který se projevuje širokým rozmezím známky od 2 až po 5. Zásadně nesouhlasíme jak s hodnocením hodnotitele 2, tak i se závěry panelisty – garanta. Membrána je sice jako taková využitá pouze výrobcem pro výrobu modulů EDI, ale umožňuje dosáhnout parametry modulů EDI, které znamenají jeho tržní úspěch v mezinárodním konkurenčním prostředí. Výsledek dle uživatelské příručky může být aplikovaný v produktech, technologiích nebo službách a bude tak nepřímo využit českým výrobcem na zahraničních trzích. I takový výsledek má být hodnocen minimálně stupněm 2, pokud je výsledek podstatnou částí vyššího celku, který je navíc komerčně úspěšný.
</t>
  </si>
  <si>
    <t>Panelista navrhuje zvýšit známku na stupeň 3</t>
  </si>
  <si>
    <t>MUNI</t>
  </si>
  <si>
    <t>192232692
Burying power : New insights into incipient leadership in the Late Pre-Pottery Neolithic from an outstanding burial at Baja, southern Jordan</t>
  </si>
  <si>
    <t xml:space="preserve">Obě hodnocení považuji za zcela neprofesionální. D.Š. je třetím spoluautorem tohoto článku, kde je umístěn za dvěma dalšími hlavními autory kvůli abecednímu principu. Tento článek byl vysoce hodnocen vědeckou komunitou (lze doložit e-mailem, který zaslal autorům jeden z nejpřednějších odborníků na tuto problematiku.) a má již ca. 23 citací v jiných vědeckých publikacích. Výše uvedené hodnocení svědčí o nízké kompetenci hodnotitele/panelisty. V peer review řízení byl článek vysoce hodnocen právě úplně novým vhledem do problematiky neolitické společnosti na Předním východě. </t>
  </si>
  <si>
    <t>Námitce nebylo vyhověno, ponechána známka N</t>
  </si>
  <si>
    <t>znovu zhodnotit
- podíl autora podle příručky str. 13 bod 4.2 d) nemá brát ohled na podíl autora
- jména řazena abecedně</t>
  </si>
  <si>
    <t>N</t>
  </si>
  <si>
    <t>192290508 
Epidemiological insights from a large-scale investigation of intestinal helminths in Medieval Europe</t>
  </si>
  <si>
    <t>Publikace je příkladem vynikající interdiciplinární spolupráce, která je pro archeologii typická, více než u jiných humanitních oborů. Dva hodnotitelé dali publikaci známku 1 a 3. Klasifikace do archeologie je zcela legitimní, neboť odráží organizační zařazení autora. Argumenty panelisty naopak podporuje jedno z nejvíce nežádoucích zkreslení Modulu 1 a 2, totiž kredit přiřazený jinému oboru, než je předkládající pracoviště. Již samotný název článku „Epidemiological insights from a large-scale investigation of intestinal helminths in Medieval Europe“ obsahuje informaci, že se jedná o výzkum detekce parazitů u dávno zaniklé/mrtvé populaci středověké Evropy. Panelisté tedy vlastně sankcionují interdisciplinaritu a zapojování do větších mezinárodních výzkumných týmů. Panelistovo zdůvodnění známky „N“ údajným malým přispěním autorů MU se nezakládá se na žádném pravidle pro Modul 1, které by systematicky vyřazovalo články se subjektivně zhodnoceným malým přínosem domácí instituce z hodnocení (lze doložit analýzou přidělených vynikajících známek pro multioborové týmy v oblasti přírodních věd), ale ani na pravdě (viz zdůvodnění níže).</t>
  </si>
  <si>
    <t xml:space="preserve"> znovu zhodnotit
- podíl autora podle příručky str. 13 bod 4.2 d) nemá brát ohled na podíl autora
- jména řazena abecedně</t>
  </si>
  <si>
    <t>192310304 
Connection – Contact – Community (permanent on-line in Education of Art)</t>
  </si>
  <si>
    <t>6.5</t>
  </si>
  <si>
    <t xml:space="preserve">Předložení výsledku do kategorie „společenská relevance“ bylo záměrné, nejedná se o chybu. Autoři tedy předpokládají uplatnění nalezených možností a způsobů v mezinárodních společenských souvislostech. Dalším argumentem pro podání rozporu jsou vyjádření dvou hodnotitelů, kteří výsledek hodnotili známkou 2. Naproti tomu panelista garant přidělující známku 5 argumentuje tím, že "v anotaci nevidí reálný předpoklad uplatnění v oblastech veřejného zájmu“. jak lze ze dvou hodnocení známkou 2 dospět k celkovému hodnocení známkou 5, a to bez řádného (věcného) zdůvodnění a za využití argumentů z posudků, které však dílo hodnotily příznivě. Bez dalšího komentáře ponecháváme skutečnost, že se v posudcích vyskytuje značné množství překlepů a gramatických chyb, což snižuje jejich věrohodnost. </t>
  </si>
  <si>
    <t>Námitce nebylo vyhověno, ponechat známku 5.</t>
  </si>
  <si>
    <t xml:space="preserve"> znovu přehodnotit
- zásadní rozdíl v hodnocení hodnotitelů a garanta (H1=2, H2=2,G= 5)</t>
  </si>
  <si>
    <t>192192423
The Fine Structure of the Comparative</t>
  </si>
  <si>
    <t>6.2</t>
  </si>
  <si>
    <t>Autor výše uvedeného rozporovaného hodnocení navrhl známku 4. Vyjádření tohoto hodnotitele je zjevně tendenční hodnocení, které supluje nevyžádaný recenzní posudek. Hodnocení "4", které je v metodice definováno takto „Výsledek, který je z hlediska originality, významu a obtížnosti získání národně uznatelný.“ Studie pana dr. Cahy, kterou koautoroval se dvěma odborníky z opravdu renomovaných západních univerzit (Ghent University a Catholic University of Leuven), vyšla v časopise, který je na WoS v Q2. To je národně uznatelný výsledek? Hodnotitel tedy odmítá mezinárodně kompetitivní výsledky, kterým nerozumí, protože neovládá lingvistickou metodologii, ke které se oba autoři (Caha a Kloudová) hlásí. Navíc zcela flagrantně porušuje pravidla stanovená metodikou. Rádi bychom se ohradili proti přístupu, který je založený na subjektivní nenávisti k jinému metodologickému lingvistickému přístupu, a proti tónu, ve kterém si hodnotitel schovaný za anonymitu dopouští řady argumentačních faulů. Specificky v oboru lingvistiky, hodnocení by mělo zajistit objektivní posouzení předkládaných výsledků práce všech lingvistických směrů, jeden směr neprotežovat před jiným. Také by měla akademiky chránit proti naprosto nevhodným projevům „pseudovědecké“ nadřazenosti stoupenců jednoho lingvistického teoretického rámce na stoupenci jiného teoretického rámce. Pokud budou čeští vědci jednoho směru rozhodovat o světovosti z pozic svého světonázoru, je celé hodnocení naprosto zbytečné.</t>
  </si>
  <si>
    <t>Námitce nebylo vyhověno, ponechat známku 3.</t>
  </si>
  <si>
    <t>znovu přehodnotit
- zaujaté hodnocení, nevhodné vyjadřování
- podobná kniha hodnocena lépe</t>
  </si>
  <si>
    <t>192019771 
DNA double-strand breaks in human induced pluripotent stem cell reprogramming and long-term in vitro culturing</t>
  </si>
  <si>
    <t>Chápeme, že je to zachyceno v pravidlech hodnocení, nicméně tímto upozorňujeme na absurdní situaci, ve které by, aby vyhověli národnímu hodnocení, nesměli autoři dělat žádné úpravy (ani optimalizace) webových prostředí, na kterých jsou uloženy zdrojové materiály. Výsledek byl totiž snadno dohledatelný na jiném odkaze (viz i text panelisty), známka 5 nám zde připadá velmi zbytečně hyperkorektně administrativní.</t>
  </si>
  <si>
    <t>nefunkční link
- nyní doložen</t>
  </si>
  <si>
    <t>Technická univerzita Liberec</t>
  </si>
  <si>
    <t>192242293
Duální 1H/19F radiofrekvenční cívka pro zobrazování magnetickou rezonancí, funkční
prototyp</t>
  </si>
  <si>
    <t xml:space="preserve">DLE DŮVODŮ UVEDENÝCH NÍŽE JSME PŘESVĚDČENI, ŽE VÝSLEDEK MĚL BÝT HODNOCEN
ZNÁMKOU 2. 
a) Kvalitativní stupnice pro hodnocení výsledků podle kritéria „společenská relevance“ je
stanovena v Metodice. Vyjádření a zdůvodnění TUL: Dle kvalitativní stupnice pro hodnocení výsledků se jedná o výsledek na vynikající úrovni s významným dopadem na společnost, což reflektuje známku 2.
b) Hodnotitelé, kteří prováděli hodnocení Výsledku, se neshodují na hodnocení výsledku. Z hodnocení prvního hodnotitele vyplývá, že výsledek naplňuje kritéria stupně 2 (mezinárodní dopad výsledku), a i přesto hodnotí známkou 4. Druhý hodnotitel pak hodnotí známkou 2 a správně vyzdvihuje zásadní ekonomický dopad na český trh s dopadem na společnost, tedy že náklady na konstrukci radiofrekvenční cívky pro magnetickou rezonanci (MR) jsou signifikantně nižší (cca 8x, pravděpodobně i více). : Panelista se pak při rozhodnutí, jakou přidělit finální známku, přiklonil k hodnocení prvního hodnotitele a přidělil známku 4, s čímž nemůžeme souhlasit. Panelista v posudku uvádí, že se domnívá (pouze se domnívá, není o tom přesvědčen), že se první hodnotitel vyjadřuje realističteji k uplatnitelnosti a socio-ekonomickému dopadu, nicméně svou domněnku nepodkládá žádnými relevantními fakty.
c) Z hlediska doložení kvality výsledku bylo ke zdůvodnění excelence výsledku přiloženo vyjádření
společnosti i&amp;i Prague, společnosti zaměřující se na projekty s vynikajícím inovačním potenciálem,
která na základě několikaměsíční analýzy spatřuje ve výsledku reálný předpoklad uplatnění
prototypu v oblastech veřejného zájmu.
Výsledek naplňuje základní hodnotící kritéria podle stupně 2. Z výše uvedených důvodů žádáme o promptní revizi hodnocení předloženého výsledku.
</t>
  </si>
  <si>
    <t xml:space="preserve">nedostatečné zdůvodnění garantem, který souhlasil s H se známkou 4 </t>
  </si>
  <si>
    <t>192273280
Plně automatizovaný skladovací robotický systém</t>
  </si>
  <si>
    <t>DLE DŮVODŮ UVEDENÝCH NÍŽE JSME PŘESVĚDČENI, ŽE VÝSLEDEK MĚL BÝT HODNOCEN
ZNÁMKOU 3.
a)Dle kvalitativní stupnice pro hodnocení výsledků se jedná o výsledek na velmi dobré úrovni s dopadem na společnost, což reflektuje známku 3.
b) Ve zdůvodnění excelence výsledku bylo však výslovně uvedeno, že výsledek byl realizován ve spolupráci s firmou Systematic, a.s. Dále bylo jasně uvedeno, že systém Archeion ukázal velký potenciál především v době pandemie Covid19.</t>
  </si>
  <si>
    <t>Předseda panelu: Souhlasím s garantem a navrhuji ponechat původní hodnocení, které je konsistentní s dosavadní praxí i hodnocením jiných výstupů bez řádně doloženého ekonomického přínosu.</t>
  </si>
  <si>
    <t>Garant měl snížit o jeden stupeň známku bez dostatečného zdůvodnění (H1=3, H2=3, G=4)</t>
  </si>
  <si>
    <t>192045999
Protipovodňová zábrana“</t>
  </si>
  <si>
    <t>DLE DŮVODŮ UVEDENÝCH NÍŽE JSME PŘESVĚDČENI, ŽE VÝSLEDEK MĚL BÝT HODNOCEN
ZNÁMKOU 2.
a) Dle kvalitativní stupnice pro hodnocení výsledků se jedná o výsledek
na vynikající úrovni s mezinárodním dopadem a významným dopadem na společnost, což reflektuje
známku 2
b) Hodnotitelé a panelista, kteří prováděli hodnocení výsledku, úplně
ignorují následující informace, které byly uvedeny ve zdůvodnění významnosti výsledku předaného
přes aplikaci SKV</t>
  </si>
  <si>
    <t>Předseda panelu: Souhlasím s garantem a navrhuji ponechat původní hodnocení. Ani já nevidím doložený mezinárodní přínos, což by byl předpoklad pro hodnocení stupněm 2.</t>
  </si>
  <si>
    <t>nesouhlasí s hodnocením, chtějí známku 2</t>
  </si>
  <si>
    <t>Západočeská univerzita v Plzni</t>
  </si>
  <si>
    <t>192002582
Amorphous Zr-Cu thin-film alloys with metallic glass behavior</t>
  </si>
  <si>
    <t>Absolutně nesouhlasíme s vyjádřením Hodnotitele 1, že výsledek nesplňuje standard národně uznatelné výzkumné práce a že odezva článku ve vědecké komunitě nebyla významná. Toto vyjádření je mimo jiné v rozporu s vyjádřením Hodnotitele 2. Kromě toho, že článek dosahuje relativně vysokého počtu heterocitací a byl uveřejněn v mezinárodním impaktovaném časopise spadajícím do Q1 ve všech kategorií WoS, byly výsledky článku převzaty významným světovým odborníkem na tenkovrstvá kovová skla prof. Jinn P. Chu. Zároveň byl výsledek zařazen do hodnocení dle kritéria „Přínos k poznání“, které je uplatňované na výsledky základního výzkumu, kdy se hodnotí jeho originalita, význam a obtížnost jeho získání. To znamená, že primárním cílem daného výzkumu nemusí být předem známá aplikace daného výsledku.</t>
  </si>
  <si>
    <t>doložily mezinárodní přesah, chtějí zlepšit známku</t>
  </si>
  <si>
    <t>192301491
Příkazní smlouva a jednatelství bez příkazu</t>
  </si>
  <si>
    <t>5.5</t>
  </si>
  <si>
    <t>Výzkumná organizace se domnívá, že klíčová část zdůvodnění druhého hodnotitele (který hodnotil známkou 4) zaměřená na to, co by podle něj mělo být obsahem hodnocené publikace, a nikoliv na to, co jejím obsahem je, o publikaci dostatečně nevypovídá a nehodnotí ji. Současně bylo hodnocení zaměřeno na něco zcela jiného než hodnocená publikace. Hodnocený výsledek tak není výsledkem ve vědeckém oboru občanského práva (z jehož úhlu bylo hodnocení provedeno), ale ve vědeckém oboru práva římského za využití právně-historických metod. Zaměření druhého hodnotitele tak vedlo ke zkreslení hodnocení publikace. Vedle toho lze upozornit i na skutečnost, že mimo jiné i výše zmíněná širší komparace přináší mezinárodní rozměr a vzhledem k posuzovaným kritériím i mezinárodní uznatelnost výsledku. Na základě výše uvedeného žádá výzkumná organizace o změnu hodnocení předmětného výsledku.</t>
  </si>
  <si>
    <t>Námitce nebylo vyhověno. Ponechat známku 4.</t>
  </si>
  <si>
    <t>pp</t>
  </si>
  <si>
    <t>192301583
Občanský zákoník II. Rodinné právo (§ 655-975). Komentář</t>
  </si>
  <si>
    <t xml:space="preserve">V příslušné příručce se v části 4.2, písm. f) sice mj. uvádí, že se výzkumným organizacím doporučuje, aby do hodnocení vybraných výsledků přihlašovaly pouze výsledky, na nichž mají předkládající organizace zásadní tvůrčí podíl“, velikost tohoto podílu však není pro daný obor (5.5 Law) nikde explicitně určena, což se ve světle výše uvedeného hodnocení jeví jako zásadní problém, který neumožňuje řádným a předvídatelným způsobem přistupovat k hodnocení. Výzkumná organizace deklarovala u tohoto výsledku podíl na výsledku 28 %, což při celkovém počtu 11 autorů podle jejího názoru lze pokládat za zásadní tvůrčí podíl. Otázkou také je výklad toho, co má být popis přínosu hodnocené výzkumné organizace a jak podrobně má být slovně popsán. Výzkumná organizace měla za to, že dostačujícím je uvedení samotného procentního autorského podílu na celkovém výsledku.
Na základě uvedeného žádá výzkumná organizace o změnu hodnocení předmětného výsledku.
</t>
  </si>
  <si>
    <t>Vyřadit výsledek z hodnocení</t>
  </si>
  <si>
    <t>nesouhlasí s hodnocením
- tvrdí, že podíl autora dedklarovali</t>
  </si>
  <si>
    <t>192301596
Lex COVID: Komentář</t>
  </si>
  <si>
    <t xml:space="preserve">V příslušné příručce se v části 4.2, písm. f) sice mj. uvádí, že se výzkumným organizacím doporučuje, aby do hodnocení vybraných výsledků přihlašovaly pouze výsledky, na nichž mají předkládající organizace zásadní tvůrčí podíl“, velikost tohoto podílu však není pro daný obor (5.5 Law) nikde explicitně určena, což se ve světle výše uvedeného hodnocení jeví jako zásadní problém, který neumožňuje řádným a předvídatelným způsobem přistupovat k hodnocení. Výzkumná organizace deklarovala u tohoto výsledku podíl na výsledku 21 %, což při celkovém počtu 13 autorů podle jejího názoru lze pokládat za zásadní tvůrčí podíl. Otázkou také je výklad toho, co má být popis přínosu hodnocené výzkumné organizace a jak podrobně má být slovně popsán. Výzkumná organizace měla za to, že dostačujícím je uvedení samotného procentního autorského podílu na celkovém výsledku.
Na základě uvedeného žádá výzkumná organizace o změnu hodnocení předmětného výsledku.
</t>
  </si>
  <si>
    <t xml:space="preserve"> nesouhlasí s hodnocením
- tvrdí, že podíl autora dedklarovali
</t>
  </si>
  <si>
    <t>192195243
Kompozitní materiál pro povrchovou úpravu oceli</t>
  </si>
  <si>
    <t xml:space="preserve">Na základě výše uvedeného zdůvodnění (námitky) žádáme o přezkoumání hodnocení Panelisty garanta. Prokázaný excelentní výsledek má výrazný potenciál pro uplatnění v energetickém sektoru, konkrétně v zařízení jaderného průmyslu, jehož koncepce a technická řešení podléhá z důvodu bezpečnosti mnohým Evropským a národním předpisům a není tudíž jednoduché v daném oboru dosahovat v krátkodobém časovém horizontu konkrétních aplikačních výsledků na reálném zařízení jaderného průmyslu. 
</t>
  </si>
  <si>
    <t>Předseda panelu: Souhlasím s hodnocením garanta. Konkrétní přínos zde není doložen, odhadovat "poteciál" by v tomto případě bylo velmi spekulativní. Navrhuji ponechat původní hodnocení.</t>
  </si>
  <si>
    <t>žádají o vyšší hodnocení</t>
  </si>
  <si>
    <t xml:space="preserve">Univerzita Hradec Králové </t>
  </si>
  <si>
    <t>192247450
Contemporary Family Lifestyles in Central and Western Europe</t>
  </si>
  <si>
    <t>5.4</t>
  </si>
  <si>
    <t xml:space="preserve">Důrazně se ohrazujeme vůči vyjádření panelistky/garantky doc. Dudové a především jejímu komentáři k hodnocení výsledků v Modulu 1 FORD: 5.4 Sociology, kde píše: „Jako pokus o podvod by mohla být označena publikace „Contemporary Family Lifestyles in Central and Western Europe“ vydaná v nakladatelství Springer v edici SpringerBriefs in Sociology, viz výše. Nežli o podvod se spíše jedná o „publikaci kvůli publikaci“, tj. snahu vytvořit publikaci z již publikovaných a nepříliš kvalitních výstupů s tím, že za její vydání VO sama zaplatí.“ Panelistka/garantka zpochybnila průběh vydání v nakladatelství Springer, aniž by vycházela z ověřených údajů a měla jakékoliv informace o průběhu recenzního řízení i pravidlech nakladatelství, která platí i v ediční řadě SpringerBriefs in Sociology. .  V žádném případě tedy nešlo o vydání publikace „kvůli publikaci“ s tím, že za její vydání VO sama zaplatí. V žádném případě též nejde o pouhé vydání již publikovaných výsledků. Těžiště celé publikace spočívá v uvedení originálních výsledků za pět evropských zemí a popis situace v nich. To, co již bylo publikováno, jsou pouze česká data a část teoretického kontextu publikovaného v českém jazyce. </t>
  </si>
  <si>
    <t>nesouhlasí s posudkem a tvrzení o pokusu o podvod
- udávají příklad podobného výsledku (nutno prověřit)</t>
  </si>
  <si>
    <t>Univerzita Pardubice</t>
  </si>
  <si>
    <t>192183541
Kutna Hora Angel</t>
  </si>
  <si>
    <t xml:space="preserve">Výsledek se týká pouze kapitoly v odborné knize. Fakulta restaurování je jediným původcem tohoto výsledku. Oba autoři byli při vložení výsledku do systému RIV afiliováni pouze k Univerzitě Pardubice (RIV číslo: RIV/00216275:25110/18:39914168; výpis z RIV je součástí přílohy). Původcem kapitoly „8.2. Kutná Hora Angel“ (s. 216-241) je pouze Fakulta restaurování Univerzita Pardubice. Spoluautorka kapitoly byla později v pracovně-právním vztahu se zmiňovaným Ústavem teoretické a aplikované mechaniky AV ČR, z čeho zřejmě pramení i mylná afiliace v případě daného výsledku. </t>
  </si>
  <si>
    <t>Námitce bylo vyhověno částečně. Ponechat N a výsledek předložit v dalším roce nad limit.</t>
  </si>
  <si>
    <t>uvádí problém s afiliací autorů
Hodnotitel odkazuje na 4.2. e) z Postupu</t>
  </si>
  <si>
    <t>192183594
Přístupy k výuce pedagogiky v kontextu měnících se paradigmat v učitelském vzdělávání</t>
  </si>
  <si>
    <t>5.3</t>
  </si>
  <si>
    <t xml:space="preserve">Zásadní rozpor mezi slovním hodnocením a výslednou známkou (4). Slovní hodnocení obsahuje pouze velmi pozitivní formulace. Ocenění studie v profesní komunitě je prestižní. „Publikace oceněné Cenou ČAPV za významnou publikaci vynikají kvalitou výzkumné práce a způsobem její prezentace, otevírají nová výzkumná témata či přinášejí metodologické inovace. V závěrečném hodnocení panelisty je uvedeno, že se jedná o výstup národního charakteru, a tím je přiděleno hodnocení 4. Zde je však zřejmý rozpor s pravidly hodnocení M17+. V celkovém hodnocení publikace tak bylo převážně přihlédnuto k jazyku a geografickému původu výstupu, nikoliv k jeho obsahové kvalitě.
</t>
  </si>
  <si>
    <t>nesouhlasí se známkou a tvrdí, že mají nárok na lepší známku i pokud nemají mezinárodní přesah.</t>
  </si>
  <si>
    <t>VŠB-TUO</t>
  </si>
  <si>
    <t>192109917
Large-dimensionality small-instance set feature selection: A hybrid bio-inspired heuristic approach</t>
  </si>
  <si>
    <t>1.2</t>
  </si>
  <si>
    <t>Hodnotitel, přidělující známku 3, rozebírá ve svém hodnocení nízkou citovanost dle WoS, kde našel pouze 5 citací. Při prokliku na odkaz, který sám hodnotitel zasílá, však je nutno konstatovat, že se musel přehlédnout, neboť článek má v tuto chvíli na WoS 34 citací, kdy 29 citací nebylo připsáno v mezičase mezi hodnocením a odesláním hodnocení autorům (81 citací na Scopusu) . Celkově své hodnocení následně opírá o své nesprávné zjištění, které poté přebírá i Panelista Garant. S celkovým hodnocením opřeným o nesprávné údaje se nelze tedy ztotožnit.</t>
  </si>
  <si>
    <t>Bylo vyhověno, upravena známka na 2</t>
  </si>
  <si>
    <t>hodnotitel  uvedl neprávný počet citací
- žádají o přehodnocení.</t>
  </si>
  <si>
    <t>191967786
Medical Image Retrieval Using Vector Quantization and Fuzzy S-tree</t>
  </si>
  <si>
    <t>Článek Medical Image Retrieval Using Vector Quantization and Fuzzy S-tree publikovaná v časopise Journal of Medical Systems k dnešnímu dni dosáhl 57 citací na WoS a 68 Scopus, nelze jej tedy, dle našeho názoru, řadit k průměrným článkům. Nejedná se v žádném případě o pouhou aplikaci již existujícího postupu na jiný druh obrázků. Hodnotitele, který přidělil známku 3 (dobře) není patrné, z jakého důvodu a o co opírá přidělení této známky. Hodnotitel pouze konstatuje, že článek je mezinárodně uznávaný a přiděluje mu známku 3 bez jakéhokoliv vysvětlení nebo zmínění výtky vůči předloženému výsledku. Druhý hodnotitel, který přidělil známku 2 (chvalitebně) vytýká, že implementace není volně přístupná a článek neobsahuje odkaz na data. Panelista Garant následně konstatuje, že „některé kritické výhrady jsou natolik důležité, že vedou k hodnocení 3“. Žádné další výhrady nejsou uvedeny, takže samotné konstatování, že „některé kritické výhrady“ není možné vyslovit, protože by to indikovalo, že je výhrad více a některé jsou dokonce velice důležité, ale výhrada je pouze jedna. S takovýmto souhrnným hodnocením se nelze z naší strany tedy spokojit.</t>
  </si>
  <si>
    <t>Nebylo vyhověno, ponechat známku 3</t>
  </si>
  <si>
    <t>garant se odkazuje pouze na více výhrad i přesto,že hodnotitelé uvedli pouze jednu.
- žádají o znovuposouzení a doplnění stanoviska Garanta</t>
  </si>
  <si>
    <t>192109072
A non-invasive multichannel hybrid fiber-optic sensor system for vital sign monitoring</t>
  </si>
  <si>
    <t>2.2</t>
  </si>
  <si>
    <t>Souhlasíme s vyjádřením oponentů a garanta panelu, že publikované řešení optovláknového senzoru je založeno na velmi rozšířené technologii využívající optické vlákno s Braggovskou mřížkou. Nicméně hlavním přínosem poznání je z našeho hlediska originální konstrukce senzoru s jehož využitím lze monitorovat až tři vitální veličiny lidského těla a to současně. Tímto jsou kladeny minimální nároky na vyhodnocovací techniku což je pro praktickou realizaci a uplatnění v reálné medicínské praxi nezanedbatelná výhoda. V době publikace článku velmi inovativní a měla nezanedbatelný vliv na aktuální směr využití a rozvoje optovláknové technologie v biomedicíně. Viz aktuální počet citací tohoto článku „128“ od data publikace v roce 2017.Na základě výše uvedeného žádáme hodnotitele o opětovné posouzení z hlediska kritéria přínos k poznání, protože věříme, že uvedené kritérium publikace splňuje.</t>
  </si>
  <si>
    <t>Předseda panelu: Hodnotitelé udělili známky 3 a 4, garant se na základě posudků a svého odborného posouzení přiklonil ke známce 4. Souhlasím s garantem a navrhuji ponechat původní hodnocení</t>
  </si>
  <si>
    <t xml:space="preserve"> nesouhlasí s hodnocením</t>
  </si>
  <si>
    <t xml:space="preserve">192200141
Způsob a zařízení pro balancování parametrů kvality elektrické energie v elektrické síti </t>
  </si>
  <si>
    <t xml:space="preserve">Původci předloženého výsledku si dovolují vyslovit nesouhlas s hodnocením obou hodnotitelů. Hodnotitel 1 ve svém zdůvodnění ve většině textu vyjadřuje svůj subjektivní názor na politiku EU, potažmo České vlády, kterou původci nejsou schopni ovlivnit. Téměř celý text postrádá kritické hodnocení technického řešení nebo posouzení komerčního potenciálu a věnuje se komentování politických rozhodnutí nebo obecného stavu bez zjevné přímé vazby na předložený výsledek. Hodnotitel 2 v úvodu konstatuje, že předložené řešení řeší zajímavý a aktuální problém a dále konstatuje, že technické řešení má svá omezení. Omezení však má v podstatě každé technické řešení, toto platí obecně. Na základě výše uvedeného konstatujeme, že obě hodnocení nejsou korektní a stejně tak není korektní hodnocení známkou 4. K celkovému přínosu přiloženého patentu nepovažujeme hodnocení známkou 4 za dostatečně objektivní. </t>
  </si>
  <si>
    <t>Předseda panelu: Garant vychází nejen z textu hodnotielů, ale též ze své vlastní odborné kompetence a srovnání s ostatními hodnocenými výstupy v daném FORDu pro zajištění konsistence hodnocení. V tomto případě souhlasím s garantem a navrhuji ponechat původní hodnocení.</t>
  </si>
  <si>
    <t>upozorňují, že ani jedno hodnocení nejsou příliš konkrétní. Žádají o doplnění.</t>
  </si>
  <si>
    <t>192238806
Lawful Interception L7 Probe for 10 Gbps networks</t>
  </si>
  <si>
    <t xml:space="preserve">Známce 4 stanované panelem bychom se vůči udělené známce a argumentům, které k ní vedly, rádi ohradili a požádali o přezkum a případné zodpovězení níže uvedených otázek.  Nerozumíme proto argumentaci jednoho z recenzentů, že využití je pouze pro Policii ČR, což zamezuje komercializaci, a tedy výsledek nemá výrazný společenský dopad. Znamená to, že výzkum podporující bezpečnostní nebo obranné složky nemá významný společenský dopad? Nejde zde právě o resortní výzkum vznikající na společenskou objednávku? Neovlivňují výsledky využívané policií společnost významně minimálně na národní úrovni (pomineme-li, že různé komponenty popsané sondy mají další využití i na výrazně širším poli, jak je popsáno v dokumentaci přiložené k výsledku)? Nezabraňují kybernetické kriminalitě? </t>
  </si>
  <si>
    <t>Nesouhlasí s hodnocením a doplňují obecnými dotazy.</t>
  </si>
  <si>
    <t>192199813
Hybridní energetický systém</t>
  </si>
  <si>
    <t>Stanovisko rozporující vyjádření hodnotitele výsledku „Hybridní energetický systém“, resp. poukazující
na jeho (ne)kvalifikaci: Nejde nám ani tak o zpochybnění konečné známky (bylo hodnoceno stupněm 3), ale o to, že hodnotitel se sám ve svém vyjádření přiznává k tomu, že po odborné stránce podstatě hodnoceného výsledku nerozumí a nedokáže se k němu kvalifikovaně vyjádřit. Uvedené hodnocení není možné vnímat jako hodnotnou zpětnou vazbu v okamžiku, když hodnotitel uvádí „Tyto systémy jsou již komerčně nabízeny, nicméně jejich kvalita mi není známa (vím o několika odstrašujících případech a o několika povedených instalacích).“ Pokud tedy hodnotitel nezná parametry těchto ostatních komerčních systémů, není přece schopen ani posoudit kvalitu předloženého výsledku. Není tak možné přijmout jeho tvrzení „Hodnocený výsledek je další podobný systém“, když ani sám žádné srovnání nebyl schopen udělat.</t>
  </si>
  <si>
    <t xml:space="preserve">Nerozporují známku, ale text hodnotitele a jeho kvality. </t>
  </si>
  <si>
    <t>Doručené po termínu</t>
  </si>
  <si>
    <t>ČVUT</t>
  </si>
  <si>
    <t xml:space="preserve">192287150
Prototyp 
polomasky s vyměnitelnými filtry
</t>
  </si>
  <si>
    <t xml:space="preserve">Překvapilo nás hodnocení 4 u výsledku , který obdržel ocenění  "Česká hlava".Uvolněná data pro výrobu polomasek byla v počátku pandemie využívána na  řadě míst v ČR, oponentem citované omezení jen na některé typy tiskáren  je dáno tím, že "běžná" technologie tisku FDM neumožňuje vzducho/viro těsnost.
</t>
  </si>
  <si>
    <t>Zamítnuto</t>
  </si>
  <si>
    <t>Zmítnuto, předloženo po termínu</t>
  </si>
  <si>
    <t>191995405
Algorithms for robust production scheduling with energy consumption limits</t>
  </si>
  <si>
    <t xml:space="preserve">Jeden z recenzentů (hodnocení v češtině) jej hodnotil známkou 4, přesto,  že jde o výsledek s ezinárodním dopadem (jde o článek v časopise Q1 dle IF, který má asi 20 citaci ve WoS). Textové hodnocení recenzenta vyznívá velmi příznivě, ale známka tomu neodpovídá. Jediná poznámka ecenzenta, že "obdobně závažným problémem je dodržení odběrového diagramu" nic  neubírá na smyslu zadání našeho článku, jelikož podnik provádějící energeticky náročné tvrzení skel, podle jehož provozu  jsme zadání vytvořili nepoužívá odběrový diagram, ale pouze čtvrthodinová maxima v článku uvedená. Domníváme se, že rozpor s hodnocením druhého recenzenta  (hodnocení v angličtině), který udělil známku 2, měl řešit panel a posoudit klasifikaci obou recenzentů s ohledem na hodnocení srovnatelných článků v H21.
</t>
  </si>
  <si>
    <t>Hodnocní H1=4, H2=2, G=3 - nesouhlasí s velkým rozdílem mezi H1 a H2 (Příručka to umožňuje, pokud to G dobře zdůvodní.</t>
  </si>
  <si>
    <t>MZ</t>
  </si>
  <si>
    <t>NUDZ</t>
  </si>
  <si>
    <t>192171733
Mortality in people with metal disorders in the Czech Republic: a nationwide, register-based cohort study"</t>
  </si>
  <si>
    <t>3.3</t>
  </si>
  <si>
    <t xml:space="preserve">Vyjadřujeme nesouhlas se závěry hodnocení a žádáme vysvětlení,  zda by byl nás výsledek hodnocen lépe, pokud bychom místo kritéria "společenská relevance" použili " přínos k poznání? </t>
  </si>
  <si>
    <t>Zamítnuto, po termínu</t>
  </si>
  <si>
    <t>Understanding Emotions in Post-Factual Politics</t>
  </si>
  <si>
    <t>5.6</t>
  </si>
  <si>
    <t xml:space="preserve">Jeden výsledek („Understanding Emotions in Post-Factual Politics“) nebyl hodnocen vůbec, protože se jedná o monografii napsanou autorkou, která nepůsobí na univerzitě, na kterou je výsledek dedikován (Univerzita Karlova).
Nepravdivé tvrzení totiž spočívá v tom, že UK odevzdala výsledek neoprávněně, neboť byl vytvořen v době působení autorky na UK, kde autorka měla pracovní smlouvu od 21.3.2018 do 31.10.2021a výsledek má rok uplatnění 2019 a byla za UK dodevzdána do RIV v dávce RIV21 (ID výsledku RIV/00216208:11230/19:10420615)
Domnívám se, že by to i do budoucna nemusel být ojedinělý případ, kdy dojde k nesprávnému rozhodnutí hodnotitele a z tohoto důvodu si na něj dovoluji upozornit. </t>
  </si>
  <si>
    <t>Po termínu</t>
  </si>
  <si>
    <t>Univerzita Karlova</t>
  </si>
  <si>
    <t>Známka původní</t>
  </si>
  <si>
    <t>Známka po vypořádání</t>
  </si>
  <si>
    <t>procesní - nedodání výsledku</t>
  </si>
  <si>
    <t>procesní - uzavřené hodnocení</t>
  </si>
  <si>
    <t>Comtes FHT</t>
  </si>
  <si>
    <t>Odůvodnění/Připomínka</t>
  </si>
  <si>
    <t>odborné</t>
  </si>
  <si>
    <t>procesní - nové hodnocení</t>
  </si>
  <si>
    <t>procesně - doložený oprávněný předpoklad</t>
  </si>
  <si>
    <t>námitce vyhověno</t>
  </si>
  <si>
    <t>výsledek bude znovu zhodnocen</t>
  </si>
  <si>
    <t>námitce nebylo vyhověno</t>
  </si>
  <si>
    <t>jiný rok hodnocení</t>
  </si>
  <si>
    <t>Vypořádání</t>
  </si>
  <si>
    <t>námitce bylo vyhověno</t>
  </si>
  <si>
    <t>námitce bylo vyhověno 
výsledek bude znovu zhodnocen</t>
  </si>
  <si>
    <t>VUT</t>
  </si>
  <si>
    <t>192281062
Understanding Emotions in Post-Factual Politics</t>
  </si>
  <si>
    <t>námitka doručena po termínu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</si>
</sst>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38"/>
      <scheme val="minor"/>
    </font>
    <font>
      <b/>
      <sz val="11"/>
      <name val="Arial"/>
      <family val="2"/>
      <charset val="238"/>
    </font>
    <font>
      <b/>
      <sz val="11"/>
      <color theme="1"/>
      <name val="Arial"/>
      <family val="2"/>
      <charset val="238"/>
    </font>
    <font>
      <sz val="11"/>
      <color theme="1"/>
      <name val="Arial"/>
      <family val="2"/>
      <charset val="238"/>
    </font>
    <font>
      <sz val="11"/>
      <name val="Arial"/>
      <family val="2"/>
      <charset val="238"/>
    </font>
    <font>
      <sz val="11"/>
      <color rgb="FFFF0000"/>
      <name val="Arial"/>
      <family val="2"/>
      <charset val="238"/>
    </font>
    <font>
      <sz val="11"/>
      <color rgb="FF000000"/>
      <name val="Arial"/>
      <family val="2"/>
      <charset val="238"/>
    </font>
    <font>
      <sz val="11"/>
      <color rgb="FF201F1E"/>
      <name val="Arial"/>
      <family val="2"/>
      <charset val="238"/>
    </font>
    <font>
      <b/>
      <sz val="9"/>
      <color indexed="81"/>
      <name val="Tahoma"/>
      <charset val="238"/>
    </font>
    <font>
      <sz val="9"/>
      <color indexed="81"/>
      <name val="Tahoma"/>
      <charset val="238"/>
    </font>
    <font>
      <i/>
      <sz val="11"/>
      <name val="Arial"/>
      <family val="2"/>
      <charset val="238"/>
    </font>
    <font>
      <b/>
      <sz val="11"/>
      <color rgb="FFFF0000"/>
      <name val="Arial"/>
      <family val="2"/>
      <charset val="238"/>
    </font>
  </fonts>
  <fills count="14">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0000"/>
        <bgColor indexed="64"/>
      </patternFill>
    </fill>
    <fill>
      <patternFill patternType="solid">
        <fgColor rgb="FFFFFF00"/>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rgb="FFFFC000"/>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89">
    <xf numFmtId="0" fontId="0" fillId="0" borderId="0" xfId="0"/>
    <xf numFmtId="0" fontId="3" fillId="0" borderId="0" xfId="0" applyFont="1"/>
    <xf numFmtId="0" fontId="1" fillId="2" borderId="0" xfId="0" applyFont="1" applyFill="1" applyAlignment="1">
      <alignment horizontal="center" vertical="center"/>
    </xf>
    <xf numFmtId="0" fontId="4" fillId="3"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left" vertical="center" wrapText="1"/>
    </xf>
    <xf numFmtId="49" fontId="1" fillId="4"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0" xfId="0" applyFont="1" applyFill="1" applyAlignment="1">
      <alignment horizontal="center" vertical="center"/>
    </xf>
    <xf numFmtId="0" fontId="5"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wrapText="1"/>
    </xf>
    <xf numFmtId="49" fontId="1" fillId="7" borderId="1" xfId="0" applyNumberFormat="1" applyFont="1" applyFill="1" applyBorder="1" applyAlignment="1">
      <alignment horizontal="center" vertical="center" wrapText="1"/>
    </xf>
    <xf numFmtId="0" fontId="3" fillId="0" borderId="1" xfId="0" applyFont="1" applyBorder="1"/>
    <xf numFmtId="0" fontId="3" fillId="0" borderId="1" xfId="0" applyFont="1" applyBorder="1" applyAlignment="1">
      <alignment horizontal="left" vertical="center" wrapText="1"/>
    </xf>
    <xf numFmtId="0" fontId="3" fillId="0" borderId="1" xfId="0" applyFont="1" applyBorder="1" applyAlignment="1">
      <alignment wrapText="1"/>
    </xf>
    <xf numFmtId="0" fontId="3" fillId="0"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0" fontId="3" fillId="3" borderId="1" xfId="0" applyFont="1" applyFill="1" applyBorder="1" applyAlignment="1">
      <alignment horizontal="center" vertical="center"/>
    </xf>
    <xf numFmtId="0" fontId="7" fillId="0" borderId="1" xfId="0" applyFont="1" applyBorder="1" applyAlignment="1">
      <alignment horizontal="lef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wrapText="1"/>
    </xf>
    <xf numFmtId="0" fontId="3" fillId="3" borderId="1" xfId="0" applyFont="1" applyFill="1" applyBorder="1"/>
    <xf numFmtId="0" fontId="3" fillId="3" borderId="0" xfId="0" applyFont="1" applyFill="1"/>
    <xf numFmtId="0" fontId="6" fillId="0"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0" borderId="1" xfId="0" applyFont="1" applyBorder="1" applyAlignment="1">
      <alignment horizontal="left" wrapText="1"/>
    </xf>
    <xf numFmtId="0" fontId="3" fillId="10" borderId="1" xfId="0"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wrapText="1"/>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0" fontId="2" fillId="0" borderId="0" xfId="0" applyFont="1"/>
    <xf numFmtId="0" fontId="2" fillId="0" borderId="0" xfId="0" applyFont="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5"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0"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3" fillId="0" borderId="0" xfId="0" applyFont="1" applyFill="1"/>
    <xf numFmtId="0" fontId="1" fillId="6" borderId="1" xfId="0" applyFont="1" applyFill="1" applyBorder="1" applyAlignment="1">
      <alignment horizontal="center" vertical="center" wrapText="1"/>
    </xf>
    <xf numFmtId="0" fontId="3" fillId="0" borderId="1" xfId="0" applyFont="1" applyFill="1" applyBorder="1" applyAlignment="1">
      <alignment wrapText="1"/>
    </xf>
    <xf numFmtId="0" fontId="2" fillId="0" borderId="1" xfId="0" applyFont="1" applyBorder="1" applyAlignment="1">
      <alignment horizontal="center" vertical="center"/>
    </xf>
    <xf numFmtId="49" fontId="4" fillId="0" borderId="1" xfId="0" applyNumberFormat="1" applyFont="1" applyFill="1" applyBorder="1" applyAlignment="1">
      <alignment horizontal="center" vertical="center" wrapText="1"/>
    </xf>
    <xf numFmtId="0" fontId="3" fillId="0" borderId="1" xfId="0" applyFont="1" applyFill="1" applyBorder="1"/>
    <xf numFmtId="0" fontId="6" fillId="0" borderId="1" xfId="0" applyFont="1" applyFill="1" applyBorder="1" applyAlignment="1">
      <alignment wrapText="1"/>
    </xf>
    <xf numFmtId="0" fontId="3" fillId="0" borderId="1" xfId="0" applyFont="1" applyFill="1" applyBorder="1" applyAlignment="1">
      <alignment horizontal="center" vertical="center"/>
    </xf>
    <xf numFmtId="0" fontId="1" fillId="0" borderId="0" xfId="0" applyFont="1" applyFill="1" applyAlignment="1">
      <alignment horizontal="center" vertical="center"/>
    </xf>
    <xf numFmtId="0" fontId="2" fillId="6" borderId="1" xfId="0" applyFont="1" applyFill="1" applyBorder="1" applyAlignment="1">
      <alignment horizontal="center" vertical="center"/>
    </xf>
    <xf numFmtId="0" fontId="1" fillId="2" borderId="1" xfId="0" applyFont="1" applyFill="1" applyBorder="1" applyAlignment="1">
      <alignment horizontal="center" vertical="center"/>
    </xf>
    <xf numFmtId="0" fontId="2" fillId="12" borderId="1" xfId="0" applyFont="1" applyFill="1" applyBorder="1" applyAlignment="1">
      <alignment horizontal="center" vertical="center"/>
    </xf>
    <xf numFmtId="0" fontId="1" fillId="6" borderId="1" xfId="0" applyFont="1" applyFill="1" applyBorder="1" applyAlignment="1">
      <alignment horizontal="center" vertical="center"/>
    </xf>
    <xf numFmtId="0" fontId="3" fillId="6" borderId="1" xfId="0" applyFont="1" applyFill="1" applyBorder="1" applyAlignment="1">
      <alignment horizontal="center" vertical="center"/>
    </xf>
    <xf numFmtId="0" fontId="1" fillId="1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6" borderId="1" xfId="0" applyFont="1" applyFill="1" applyBorder="1"/>
    <xf numFmtId="0" fontId="1"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13" borderId="4" xfId="0" applyFont="1" applyFill="1" applyBorder="1" applyAlignment="1">
      <alignment horizontal="center" vertical="center"/>
    </xf>
    <xf numFmtId="0" fontId="3" fillId="13" borderId="1" xfId="0" applyFont="1" applyFill="1" applyBorder="1" applyAlignment="1">
      <alignment horizontal="left" vertical="center"/>
    </xf>
    <xf numFmtId="0" fontId="3" fillId="0" borderId="0" xfId="0" applyFont="1" applyBorder="1"/>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5" fillId="0" borderId="0" xfId="0" applyFont="1" applyAlignment="1">
      <alignment horizontal="left" vertical="center"/>
    </xf>
    <xf numFmtId="0" fontId="11" fillId="0" borderId="1" xfId="0" applyFont="1" applyBorder="1" applyAlignment="1">
      <alignment horizontal="center" vertical="center"/>
    </xf>
    <xf numFmtId="0" fontId="11" fillId="0" borderId="1"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I58"/>
  <sheetViews>
    <sheetView tabSelected="1" zoomScale="90" zoomScaleNormal="90" workbookViewId="0">
      <selection activeCell="X7" sqref="X7"/>
    </sheetView>
  </sheetViews>
  <sheetFormatPr defaultColWidth="9.140625" defaultRowHeight="15" x14ac:dyDescent="0.25"/>
  <cols>
    <col min="1" max="1" width="4" style="42" customWidth="1"/>
    <col min="2" max="2" width="11.28515625" style="13" customWidth="1"/>
    <col min="3" max="3" width="37.5703125" style="13" customWidth="1"/>
    <col min="4" max="4" width="50" style="36" customWidth="1"/>
    <col min="5" max="5" width="12.85546875" style="13" customWidth="1"/>
    <col min="6" max="6" width="18.28515625" style="13" customWidth="1"/>
    <col min="7" max="7" width="32.7109375" style="13" hidden="1" customWidth="1"/>
    <col min="8" max="8" width="17" style="13" customWidth="1"/>
    <col min="9" max="9" width="96.140625" style="35" hidden="1" customWidth="1"/>
    <col min="10" max="10" width="22.5703125" style="13" hidden="1" customWidth="1"/>
    <col min="11" max="11" width="44.85546875" style="13" hidden="1" customWidth="1"/>
    <col min="12" max="12" width="20.5703125" style="36" hidden="1" customWidth="1"/>
    <col min="13" max="13" width="35" style="1" hidden="1" customWidth="1"/>
    <col min="14" max="14" width="16.42578125" style="1" hidden="1" customWidth="1"/>
    <col min="15" max="15" width="17" style="1" hidden="1" customWidth="1"/>
    <col min="16" max="16" width="11.85546875" style="41" customWidth="1"/>
    <col min="17" max="17" width="13.7109375" style="42" customWidth="1"/>
    <col min="18" max="18" width="26.140625" style="13" hidden="1" customWidth="1"/>
    <col min="19" max="20" width="3.7109375" style="13" hidden="1" customWidth="1"/>
    <col min="21" max="21" width="39.140625" style="42" customWidth="1"/>
    <col min="22" max="22" width="27.42578125" style="76" bestFit="1" customWidth="1"/>
    <col min="23" max="23" width="17.85546875" style="1" bestFit="1" customWidth="1"/>
    <col min="24" max="16384" width="9.140625" style="1"/>
  </cols>
  <sheetData>
    <row r="1" spans="1:87" ht="13.5" customHeight="1" x14ac:dyDescent="0.2">
      <c r="A1" s="84"/>
      <c r="B1" s="80" t="s">
        <v>0</v>
      </c>
      <c r="C1" s="81" t="s">
        <v>1</v>
      </c>
      <c r="D1" s="82" t="s">
        <v>4</v>
      </c>
      <c r="E1" s="81" t="s">
        <v>2</v>
      </c>
      <c r="F1" s="81" t="s">
        <v>3</v>
      </c>
      <c r="G1" s="81" t="s">
        <v>4</v>
      </c>
      <c r="H1" s="79" t="s">
        <v>5</v>
      </c>
      <c r="I1" s="79" t="s">
        <v>6</v>
      </c>
      <c r="J1" s="79" t="s">
        <v>7</v>
      </c>
      <c r="K1" s="79" t="s">
        <v>8</v>
      </c>
      <c r="L1" s="79" t="s">
        <v>9</v>
      </c>
      <c r="M1" s="79" t="s">
        <v>10</v>
      </c>
      <c r="N1" s="79" t="s">
        <v>11</v>
      </c>
      <c r="O1" s="80" t="s">
        <v>12</v>
      </c>
      <c r="P1" s="81" t="s">
        <v>219</v>
      </c>
      <c r="Q1" s="81" t="s">
        <v>220</v>
      </c>
      <c r="R1" s="81" t="s">
        <v>13</v>
      </c>
      <c r="S1" s="61" t="s">
        <v>14</v>
      </c>
      <c r="T1" s="61" t="s">
        <v>15</v>
      </c>
      <c r="U1" s="83" t="s">
        <v>224</v>
      </c>
      <c r="V1" s="81" t="s">
        <v>232</v>
      </c>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row>
    <row r="2" spans="1:87" s="2" customFormat="1" ht="76.5" customHeight="1" x14ac:dyDescent="0.25">
      <c r="A2" s="85"/>
      <c r="B2" s="80"/>
      <c r="C2" s="81"/>
      <c r="D2" s="82"/>
      <c r="E2" s="81"/>
      <c r="F2" s="81"/>
      <c r="G2" s="81"/>
      <c r="H2" s="79"/>
      <c r="I2" s="79"/>
      <c r="J2" s="79"/>
      <c r="K2" s="79"/>
      <c r="L2" s="79"/>
      <c r="M2" s="79"/>
      <c r="N2" s="79"/>
      <c r="O2" s="80"/>
      <c r="P2" s="81"/>
      <c r="Q2" s="81"/>
      <c r="R2" s="81"/>
      <c r="S2" s="8" t="s">
        <v>26</v>
      </c>
      <c r="T2" s="8" t="s">
        <v>26</v>
      </c>
      <c r="U2" s="83"/>
      <c r="V2" s="81"/>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c r="BU2" s="59"/>
      <c r="BV2" s="59"/>
      <c r="BW2" s="59"/>
      <c r="BX2" s="59"/>
      <c r="BY2" s="59"/>
      <c r="BZ2" s="59"/>
      <c r="CA2" s="59"/>
      <c r="CB2" s="59"/>
      <c r="CC2" s="59"/>
      <c r="CD2" s="59"/>
      <c r="CE2" s="59"/>
      <c r="CF2" s="59"/>
      <c r="CG2" s="59"/>
      <c r="CH2" s="59"/>
      <c r="CI2" s="59"/>
    </row>
    <row r="3" spans="1:87" s="10" customFormat="1" ht="57" customHeight="1" x14ac:dyDescent="0.2">
      <c r="A3" s="8">
        <v>1</v>
      </c>
      <c r="B3" s="50" t="s">
        <v>16</v>
      </c>
      <c r="C3" s="3" t="s">
        <v>17</v>
      </c>
      <c r="D3" s="3" t="s">
        <v>20</v>
      </c>
      <c r="E3" s="3" t="s">
        <v>18</v>
      </c>
      <c r="F3" s="3" t="s">
        <v>19</v>
      </c>
      <c r="G3" s="3" t="s">
        <v>20</v>
      </c>
      <c r="H3" s="4" t="s">
        <v>21</v>
      </c>
      <c r="I3" s="5" t="s">
        <v>22</v>
      </c>
      <c r="J3" s="6" t="s">
        <v>23</v>
      </c>
      <c r="K3" s="7" t="s">
        <v>24</v>
      </c>
      <c r="L3" s="7"/>
      <c r="M3" s="7"/>
      <c r="N3" s="7" t="s">
        <v>25</v>
      </c>
      <c r="O3" s="8"/>
      <c r="P3" s="48">
        <v>5</v>
      </c>
      <c r="Q3" s="43">
        <v>5</v>
      </c>
      <c r="R3" s="9"/>
      <c r="S3" s="8" t="s">
        <v>26</v>
      </c>
      <c r="T3" s="8" t="s">
        <v>26</v>
      </c>
      <c r="U3" s="68" t="s">
        <v>221</v>
      </c>
      <c r="V3" s="48" t="s">
        <v>230</v>
      </c>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row>
    <row r="4" spans="1:87" s="10" customFormat="1" ht="57" customHeight="1" x14ac:dyDescent="0.2">
      <c r="A4" s="54">
        <f>A3+1</f>
        <v>2</v>
      </c>
      <c r="B4" s="50" t="s">
        <v>27</v>
      </c>
      <c r="C4" s="3" t="s">
        <v>28</v>
      </c>
      <c r="D4" s="3" t="s">
        <v>30</v>
      </c>
      <c r="E4" s="3" t="s">
        <v>18</v>
      </c>
      <c r="F4" s="3" t="s">
        <v>29</v>
      </c>
      <c r="G4" s="3" t="s">
        <v>30</v>
      </c>
      <c r="H4" s="4" t="s">
        <v>31</v>
      </c>
      <c r="I4" s="5" t="s">
        <v>32</v>
      </c>
      <c r="J4" s="6" t="s">
        <v>33</v>
      </c>
      <c r="K4" s="7"/>
      <c r="L4" s="7" t="s">
        <v>34</v>
      </c>
      <c r="M4" s="7" t="s">
        <v>35</v>
      </c>
      <c r="N4" s="7"/>
      <c r="O4" s="8"/>
      <c r="P4" s="48">
        <v>5</v>
      </c>
      <c r="Q4" s="43">
        <v>5</v>
      </c>
      <c r="R4" s="9"/>
      <c r="S4" s="12"/>
      <c r="T4" s="12"/>
      <c r="U4" s="68" t="s">
        <v>221</v>
      </c>
      <c r="V4" s="48" t="s">
        <v>230</v>
      </c>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87" s="13" customFormat="1" ht="128.25" customHeight="1" x14ac:dyDescent="0.2">
      <c r="A5" s="54">
        <f t="shared" ref="A5:A46" si="0">A4+1</f>
        <v>3</v>
      </c>
      <c r="B5" s="50" t="s">
        <v>27</v>
      </c>
      <c r="C5" s="45" t="s">
        <v>28</v>
      </c>
      <c r="D5" s="45" t="s">
        <v>37</v>
      </c>
      <c r="E5" s="87" t="s">
        <v>36</v>
      </c>
      <c r="F5" s="39" t="s">
        <v>29</v>
      </c>
      <c r="G5" s="45" t="s">
        <v>37</v>
      </c>
      <c r="H5" s="40" t="s">
        <v>38</v>
      </c>
      <c r="I5" s="46" t="s">
        <v>39</v>
      </c>
      <c r="J5" s="37"/>
      <c r="K5" s="39"/>
      <c r="L5" s="45" t="s">
        <v>26</v>
      </c>
      <c r="M5" s="45" t="s">
        <v>40</v>
      </c>
      <c r="N5" s="38" t="s">
        <v>41</v>
      </c>
      <c r="O5" s="47" t="s">
        <v>42</v>
      </c>
      <c r="P5" s="48">
        <v>5</v>
      </c>
      <c r="Q5" s="48">
        <v>5</v>
      </c>
      <c r="R5" s="12"/>
      <c r="S5" s="11"/>
      <c r="T5" s="11"/>
      <c r="U5" s="69" t="s">
        <v>222</v>
      </c>
      <c r="V5" s="48" t="s">
        <v>230</v>
      </c>
      <c r="W5" s="86" t="s">
        <v>231</v>
      </c>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87" s="14" customFormat="1" ht="57" customHeight="1" x14ac:dyDescent="0.2">
      <c r="A6" s="54">
        <f t="shared" si="0"/>
        <v>4</v>
      </c>
      <c r="B6" s="50" t="s">
        <v>27</v>
      </c>
      <c r="C6" s="39" t="s">
        <v>28</v>
      </c>
      <c r="D6" s="45" t="s">
        <v>44</v>
      </c>
      <c r="E6" s="88" t="s">
        <v>43</v>
      </c>
      <c r="F6" s="50" t="s">
        <v>19</v>
      </c>
      <c r="G6" s="49" t="s">
        <v>44</v>
      </c>
      <c r="H6" s="40" t="s">
        <v>38</v>
      </c>
      <c r="I6" s="46" t="s">
        <v>45</v>
      </c>
      <c r="J6" s="37"/>
      <c r="K6" s="39"/>
      <c r="L6" s="45" t="s">
        <v>26</v>
      </c>
      <c r="M6" s="37" t="s">
        <v>46</v>
      </c>
      <c r="N6" s="38" t="s">
        <v>41</v>
      </c>
      <c r="O6" s="45" t="s">
        <v>47</v>
      </c>
      <c r="P6" s="48" t="s">
        <v>111</v>
      </c>
      <c r="Q6" s="48" t="s">
        <v>111</v>
      </c>
      <c r="R6" s="11"/>
      <c r="S6" s="8">
        <v>4</v>
      </c>
      <c r="T6" s="8">
        <v>4</v>
      </c>
      <c r="U6" s="69" t="s">
        <v>222</v>
      </c>
      <c r="V6" s="48" t="s">
        <v>230</v>
      </c>
      <c r="W6" s="86" t="s">
        <v>231</v>
      </c>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87" s="10" customFormat="1" ht="57" customHeight="1" x14ac:dyDescent="0.2">
      <c r="A7" s="54">
        <f t="shared" si="0"/>
        <v>5</v>
      </c>
      <c r="B7" s="50" t="s">
        <v>48</v>
      </c>
      <c r="C7" s="3" t="s">
        <v>49</v>
      </c>
      <c r="D7" s="3" t="s">
        <v>50</v>
      </c>
      <c r="E7" s="3" t="s">
        <v>18</v>
      </c>
      <c r="F7" s="3" t="s">
        <v>19</v>
      </c>
      <c r="G7" s="3" t="s">
        <v>50</v>
      </c>
      <c r="H7" s="4" t="s">
        <v>51</v>
      </c>
      <c r="I7" s="5" t="s">
        <v>52</v>
      </c>
      <c r="J7" s="6" t="s">
        <v>53</v>
      </c>
      <c r="K7" s="7" t="s">
        <v>54</v>
      </c>
      <c r="L7" s="7"/>
      <c r="M7" s="7"/>
      <c r="N7" s="7"/>
      <c r="O7" s="8"/>
      <c r="P7" s="48">
        <v>5</v>
      </c>
      <c r="Q7" s="43">
        <v>5</v>
      </c>
      <c r="R7" s="9"/>
      <c r="S7" s="8">
        <v>3</v>
      </c>
      <c r="T7" s="8">
        <v>4</v>
      </c>
      <c r="U7" s="68" t="s">
        <v>221</v>
      </c>
      <c r="V7" s="48" t="s">
        <v>230</v>
      </c>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87" s="10" customFormat="1" ht="57" customHeight="1" x14ac:dyDescent="0.2">
      <c r="A8" s="54">
        <f t="shared" si="0"/>
        <v>6</v>
      </c>
      <c r="B8" s="50" t="s">
        <v>48</v>
      </c>
      <c r="C8" s="3" t="s">
        <v>49</v>
      </c>
      <c r="D8" s="3" t="s">
        <v>55</v>
      </c>
      <c r="E8" s="3" t="s">
        <v>18</v>
      </c>
      <c r="F8" s="3" t="s">
        <v>19</v>
      </c>
      <c r="G8" s="3" t="s">
        <v>55</v>
      </c>
      <c r="H8" s="4" t="s">
        <v>21</v>
      </c>
      <c r="I8" s="5" t="s">
        <v>56</v>
      </c>
      <c r="J8" s="6" t="s">
        <v>57</v>
      </c>
      <c r="K8" s="7" t="s">
        <v>58</v>
      </c>
      <c r="L8" s="7"/>
      <c r="M8" s="7"/>
      <c r="N8" s="7"/>
      <c r="O8" s="8"/>
      <c r="P8" s="48">
        <v>4</v>
      </c>
      <c r="Q8" s="43">
        <v>4</v>
      </c>
      <c r="R8" s="9" t="s">
        <v>59</v>
      </c>
      <c r="S8" s="8">
        <v>4</v>
      </c>
      <c r="T8" s="8">
        <v>5</v>
      </c>
      <c r="U8" s="70" t="s">
        <v>225</v>
      </c>
      <c r="V8" s="48" t="s">
        <v>230</v>
      </c>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87" s="10" customFormat="1" ht="61.5" customHeight="1" x14ac:dyDescent="0.2">
      <c r="A9" s="54">
        <f t="shared" si="0"/>
        <v>7</v>
      </c>
      <c r="B9" s="50" t="s">
        <v>48</v>
      </c>
      <c r="C9" s="3" t="s">
        <v>223</v>
      </c>
      <c r="D9" s="15" t="s">
        <v>60</v>
      </c>
      <c r="E9" s="3" t="s">
        <v>18</v>
      </c>
      <c r="F9" s="3" t="s">
        <v>19</v>
      </c>
      <c r="G9" s="15" t="s">
        <v>60</v>
      </c>
      <c r="H9" s="4" t="s">
        <v>51</v>
      </c>
      <c r="I9" s="5" t="s">
        <v>61</v>
      </c>
      <c r="J9" s="6" t="s">
        <v>53</v>
      </c>
      <c r="K9" s="7" t="s">
        <v>62</v>
      </c>
      <c r="L9" s="7"/>
      <c r="M9" s="7"/>
      <c r="N9" s="7"/>
      <c r="O9" s="8"/>
      <c r="P9" s="48">
        <v>5</v>
      </c>
      <c r="Q9" s="65">
        <v>4</v>
      </c>
      <c r="R9" s="52"/>
      <c r="S9" s="63">
        <v>5</v>
      </c>
      <c r="T9" s="63">
        <v>4</v>
      </c>
      <c r="U9" s="70" t="s">
        <v>225</v>
      </c>
      <c r="V9" s="65" t="s">
        <v>233</v>
      </c>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87" s="10" customFormat="1" ht="67.5" customHeight="1" x14ac:dyDescent="0.2">
      <c r="A10" s="54">
        <f t="shared" si="0"/>
        <v>8</v>
      </c>
      <c r="B10" s="50" t="s">
        <v>48</v>
      </c>
      <c r="C10" s="3" t="s">
        <v>223</v>
      </c>
      <c r="D10" s="3" t="s">
        <v>63</v>
      </c>
      <c r="E10" s="3" t="s">
        <v>18</v>
      </c>
      <c r="F10" s="3" t="s">
        <v>19</v>
      </c>
      <c r="G10" s="3" t="s">
        <v>63</v>
      </c>
      <c r="H10" s="4" t="s">
        <v>51</v>
      </c>
      <c r="I10" s="5" t="s">
        <v>64</v>
      </c>
      <c r="J10" s="6" t="s">
        <v>53</v>
      </c>
      <c r="K10" s="7" t="s">
        <v>62</v>
      </c>
      <c r="L10" s="7"/>
      <c r="M10" s="7"/>
      <c r="N10" s="7"/>
      <c r="O10" s="8"/>
      <c r="P10" s="48">
        <v>4</v>
      </c>
      <c r="Q10" s="43">
        <v>4</v>
      </c>
      <c r="R10" s="9"/>
      <c r="S10" s="12">
        <v>4</v>
      </c>
      <c r="T10" s="12">
        <v>4</v>
      </c>
      <c r="U10" s="70" t="s">
        <v>225</v>
      </c>
      <c r="V10" s="48" t="s">
        <v>230</v>
      </c>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87" ht="57" customHeight="1" x14ac:dyDescent="0.2">
      <c r="A11" s="54">
        <f t="shared" si="0"/>
        <v>9</v>
      </c>
      <c r="B11" s="58" t="s">
        <v>48</v>
      </c>
      <c r="C11" s="3" t="s">
        <v>223</v>
      </c>
      <c r="D11" s="15" t="s">
        <v>65</v>
      </c>
      <c r="E11" s="3" t="s">
        <v>18</v>
      </c>
      <c r="F11" s="12" t="s">
        <v>19</v>
      </c>
      <c r="G11" s="15" t="s">
        <v>65</v>
      </c>
      <c r="H11" s="4" t="s">
        <v>66</v>
      </c>
      <c r="I11" s="5" t="s">
        <v>67</v>
      </c>
      <c r="J11" s="6" t="s">
        <v>53</v>
      </c>
      <c r="K11" s="16" t="s">
        <v>68</v>
      </c>
      <c r="L11" s="16" t="s">
        <v>26</v>
      </c>
      <c r="M11" s="16" t="s">
        <v>68</v>
      </c>
      <c r="N11" s="17"/>
      <c r="O11" s="17"/>
      <c r="P11" s="44">
        <v>4</v>
      </c>
      <c r="Q11" s="44">
        <v>4</v>
      </c>
      <c r="R11" s="12"/>
      <c r="S11" s="8">
        <v>3</v>
      </c>
      <c r="T11" s="8">
        <v>4</v>
      </c>
      <c r="U11" s="70" t="s">
        <v>225</v>
      </c>
      <c r="V11" s="48" t="s">
        <v>230</v>
      </c>
    </row>
    <row r="12" spans="1:87" ht="57" customHeight="1" x14ac:dyDescent="0.2">
      <c r="A12" s="54">
        <f t="shared" si="0"/>
        <v>10</v>
      </c>
      <c r="B12" s="58" t="s">
        <v>48</v>
      </c>
      <c r="C12" s="3" t="s">
        <v>223</v>
      </c>
      <c r="D12" s="15" t="s">
        <v>69</v>
      </c>
      <c r="E12" s="3" t="s">
        <v>18</v>
      </c>
      <c r="F12" s="12" t="s">
        <v>19</v>
      </c>
      <c r="G12" s="15" t="s">
        <v>69</v>
      </c>
      <c r="H12" s="4" t="s">
        <v>51</v>
      </c>
      <c r="I12" s="18" t="s">
        <v>70</v>
      </c>
      <c r="J12" s="6" t="s">
        <v>53</v>
      </c>
      <c r="K12" s="16" t="s">
        <v>68</v>
      </c>
      <c r="L12" s="16" t="s">
        <v>26</v>
      </c>
      <c r="M12" s="16" t="s">
        <v>68</v>
      </c>
      <c r="N12" s="17"/>
      <c r="O12" s="17"/>
      <c r="P12" s="48">
        <v>4</v>
      </c>
      <c r="Q12" s="62">
        <v>3</v>
      </c>
      <c r="R12" s="64"/>
      <c r="S12" s="64">
        <v>4</v>
      </c>
      <c r="T12" s="64">
        <v>5</v>
      </c>
      <c r="U12" s="70" t="s">
        <v>225</v>
      </c>
      <c r="V12" s="65" t="s">
        <v>233</v>
      </c>
    </row>
    <row r="13" spans="1:87" ht="119.25" customHeight="1" x14ac:dyDescent="0.2">
      <c r="A13" s="54">
        <f t="shared" si="0"/>
        <v>11</v>
      </c>
      <c r="B13" s="58" t="s">
        <v>71</v>
      </c>
      <c r="C13" s="3" t="s">
        <v>72</v>
      </c>
      <c r="D13" s="15" t="s">
        <v>73</v>
      </c>
      <c r="E13" s="3" t="s">
        <v>18</v>
      </c>
      <c r="F13" s="12" t="s">
        <v>19</v>
      </c>
      <c r="G13" s="15" t="s">
        <v>73</v>
      </c>
      <c r="H13" s="4" t="s">
        <v>74</v>
      </c>
      <c r="I13" s="18" t="s">
        <v>75</v>
      </c>
      <c r="J13" s="6" t="s">
        <v>53</v>
      </c>
      <c r="K13" s="15" t="s">
        <v>76</v>
      </c>
      <c r="L13" s="19"/>
      <c r="M13" s="17"/>
      <c r="N13" s="17"/>
      <c r="O13" s="17"/>
      <c r="P13" s="44">
        <v>5</v>
      </c>
      <c r="Q13" s="62">
        <v>4</v>
      </c>
      <c r="R13" s="64"/>
      <c r="S13" s="64">
        <v>3</v>
      </c>
      <c r="T13" s="64">
        <v>4</v>
      </c>
      <c r="U13" s="70" t="s">
        <v>225</v>
      </c>
      <c r="V13" s="65" t="s">
        <v>233</v>
      </c>
    </row>
    <row r="14" spans="1:87" ht="76.5" customHeight="1" x14ac:dyDescent="0.2">
      <c r="A14" s="54">
        <f t="shared" si="0"/>
        <v>12</v>
      </c>
      <c r="B14" s="58" t="s">
        <v>71</v>
      </c>
      <c r="C14" s="3" t="s">
        <v>72</v>
      </c>
      <c r="D14" s="20" t="s">
        <v>77</v>
      </c>
      <c r="E14" s="3" t="s">
        <v>18</v>
      </c>
      <c r="F14" s="12" t="s">
        <v>19</v>
      </c>
      <c r="G14" s="20" t="s">
        <v>77</v>
      </c>
      <c r="H14" s="4" t="s">
        <v>21</v>
      </c>
      <c r="I14" s="18" t="s">
        <v>78</v>
      </c>
      <c r="J14" s="21" t="s">
        <v>79</v>
      </c>
      <c r="K14" s="15" t="s">
        <v>80</v>
      </c>
      <c r="L14" s="19"/>
      <c r="M14" s="17"/>
      <c r="N14" s="17"/>
      <c r="O14" s="17"/>
      <c r="P14" s="44">
        <v>4</v>
      </c>
      <c r="Q14" s="62">
        <v>3</v>
      </c>
      <c r="R14" s="64" t="s">
        <v>59</v>
      </c>
      <c r="S14" s="64">
        <v>1</v>
      </c>
      <c r="T14" s="64">
        <v>2</v>
      </c>
      <c r="U14" s="71" t="s">
        <v>227</v>
      </c>
      <c r="V14" s="65" t="s">
        <v>233</v>
      </c>
    </row>
    <row r="15" spans="1:87" ht="57" customHeight="1" x14ac:dyDescent="0.2">
      <c r="A15" s="54">
        <f t="shared" si="0"/>
        <v>13</v>
      </c>
      <c r="B15" s="58" t="s">
        <v>16</v>
      </c>
      <c r="C15" s="3" t="s">
        <v>81</v>
      </c>
      <c r="D15" s="15" t="s">
        <v>82</v>
      </c>
      <c r="E15" s="3" t="s">
        <v>18</v>
      </c>
      <c r="F15" s="12" t="s">
        <v>19</v>
      </c>
      <c r="G15" s="15" t="s">
        <v>82</v>
      </c>
      <c r="H15" s="4" t="s">
        <v>83</v>
      </c>
      <c r="I15" s="18" t="s">
        <v>84</v>
      </c>
      <c r="J15" s="21" t="s">
        <v>85</v>
      </c>
      <c r="K15" s="15" t="s">
        <v>86</v>
      </c>
      <c r="L15" s="19"/>
      <c r="M15" s="17"/>
      <c r="N15" s="17"/>
      <c r="O15" s="17"/>
      <c r="P15" s="44">
        <v>2</v>
      </c>
      <c r="Q15" s="62">
        <v>1</v>
      </c>
      <c r="R15" s="12"/>
      <c r="S15" s="12">
        <v>1</v>
      </c>
      <c r="T15" s="12">
        <v>3</v>
      </c>
      <c r="U15" s="70" t="s">
        <v>225</v>
      </c>
      <c r="V15" s="65" t="s">
        <v>233</v>
      </c>
    </row>
    <row r="16" spans="1:87" ht="71.25" customHeight="1" x14ac:dyDescent="0.2">
      <c r="A16" s="54">
        <f t="shared" si="0"/>
        <v>14</v>
      </c>
      <c r="B16" s="58" t="s">
        <v>16</v>
      </c>
      <c r="C16" s="3" t="s">
        <v>81</v>
      </c>
      <c r="D16" s="22" t="s">
        <v>87</v>
      </c>
      <c r="E16" s="3" t="s">
        <v>18</v>
      </c>
      <c r="F16" s="12" t="s">
        <v>29</v>
      </c>
      <c r="G16" s="22" t="s">
        <v>87</v>
      </c>
      <c r="H16" s="4" t="s">
        <v>88</v>
      </c>
      <c r="I16" s="23" t="s">
        <v>89</v>
      </c>
      <c r="J16" s="21" t="s">
        <v>90</v>
      </c>
      <c r="K16" s="15" t="s">
        <v>91</v>
      </c>
      <c r="L16" s="19"/>
      <c r="M16" s="17"/>
      <c r="N16" s="17"/>
      <c r="O16" s="17"/>
      <c r="P16" s="44">
        <v>3</v>
      </c>
      <c r="Q16" s="62">
        <v>2</v>
      </c>
      <c r="R16" s="64" t="s">
        <v>59</v>
      </c>
      <c r="S16" s="64">
        <v>2</v>
      </c>
      <c r="T16" s="64">
        <v>4</v>
      </c>
      <c r="U16" s="70" t="s">
        <v>225</v>
      </c>
      <c r="V16" s="65" t="s">
        <v>233</v>
      </c>
    </row>
    <row r="17" spans="1:56" ht="57" customHeight="1" x14ac:dyDescent="0.2">
      <c r="A17" s="54">
        <f t="shared" si="0"/>
        <v>15</v>
      </c>
      <c r="B17" s="58" t="s">
        <v>48</v>
      </c>
      <c r="C17" s="3" t="s">
        <v>92</v>
      </c>
      <c r="D17" s="15" t="s">
        <v>93</v>
      </c>
      <c r="E17" s="3" t="s">
        <v>18</v>
      </c>
      <c r="F17" s="12" t="s">
        <v>29</v>
      </c>
      <c r="G17" s="15" t="s">
        <v>93</v>
      </c>
      <c r="H17" s="4" t="s">
        <v>94</v>
      </c>
      <c r="I17" s="18" t="s">
        <v>95</v>
      </c>
      <c r="J17" s="21" t="s">
        <v>57</v>
      </c>
      <c r="K17" s="15" t="s">
        <v>96</v>
      </c>
      <c r="L17" s="19"/>
      <c r="M17" s="17"/>
      <c r="N17" s="17"/>
      <c r="O17" s="17"/>
      <c r="P17" s="44">
        <v>4</v>
      </c>
      <c r="Q17" s="44">
        <v>4</v>
      </c>
      <c r="R17" s="12" t="s">
        <v>59</v>
      </c>
      <c r="S17" s="12">
        <v>2</v>
      </c>
      <c r="T17" s="12">
        <v>3</v>
      </c>
      <c r="U17" s="70" t="s">
        <v>225</v>
      </c>
      <c r="V17" s="48" t="s">
        <v>230</v>
      </c>
    </row>
    <row r="18" spans="1:56" ht="57" customHeight="1" x14ac:dyDescent="0.2">
      <c r="A18" s="54">
        <f t="shared" si="0"/>
        <v>16</v>
      </c>
      <c r="B18" s="58" t="s">
        <v>48</v>
      </c>
      <c r="C18" s="3" t="s">
        <v>97</v>
      </c>
      <c r="D18" s="15" t="s">
        <v>98</v>
      </c>
      <c r="E18" s="3" t="s">
        <v>18</v>
      </c>
      <c r="F18" s="12" t="s">
        <v>19</v>
      </c>
      <c r="G18" s="15" t="s">
        <v>98</v>
      </c>
      <c r="H18" s="4" t="s">
        <v>99</v>
      </c>
      <c r="I18" s="18" t="s">
        <v>100</v>
      </c>
      <c r="J18" s="21" t="s">
        <v>101</v>
      </c>
      <c r="K18" s="15" t="s">
        <v>102</v>
      </c>
      <c r="L18" s="19"/>
      <c r="M18" s="17"/>
      <c r="N18" s="17"/>
      <c r="O18" s="17"/>
      <c r="P18" s="44">
        <v>3</v>
      </c>
      <c r="Q18" s="62">
        <v>2</v>
      </c>
      <c r="R18" s="12"/>
      <c r="S18" s="12">
        <v>2</v>
      </c>
      <c r="T18" s="12">
        <v>5</v>
      </c>
      <c r="U18" s="70" t="s">
        <v>225</v>
      </c>
      <c r="V18" s="65" t="s">
        <v>233</v>
      </c>
    </row>
    <row r="19" spans="1:56" ht="57" customHeight="1" x14ac:dyDescent="0.2">
      <c r="A19" s="54">
        <f t="shared" si="0"/>
        <v>17</v>
      </c>
      <c r="B19" s="58" t="s">
        <v>48</v>
      </c>
      <c r="C19" s="3" t="s">
        <v>97</v>
      </c>
      <c r="D19" s="15" t="s">
        <v>103</v>
      </c>
      <c r="E19" s="3" t="s">
        <v>18</v>
      </c>
      <c r="F19" s="12" t="s">
        <v>19</v>
      </c>
      <c r="G19" s="15" t="s">
        <v>103</v>
      </c>
      <c r="H19" s="4" t="s">
        <v>66</v>
      </c>
      <c r="I19" s="18" t="s">
        <v>104</v>
      </c>
      <c r="J19" s="21" t="s">
        <v>105</v>
      </c>
      <c r="K19" s="15" t="s">
        <v>102</v>
      </c>
      <c r="L19" s="19"/>
      <c r="M19" s="17"/>
      <c r="N19" s="17"/>
      <c r="O19" s="17"/>
      <c r="P19" s="44">
        <v>4</v>
      </c>
      <c r="Q19" s="62">
        <v>3</v>
      </c>
      <c r="R19" s="12"/>
      <c r="S19" s="24">
        <v>2</v>
      </c>
      <c r="T19" s="24">
        <v>1</v>
      </c>
      <c r="U19" s="70" t="s">
        <v>225</v>
      </c>
      <c r="V19" s="65" t="s">
        <v>233</v>
      </c>
    </row>
    <row r="20" spans="1:56" s="29" customFormat="1" ht="67.5" customHeight="1" x14ac:dyDescent="0.2">
      <c r="A20" s="54">
        <f t="shared" si="0"/>
        <v>18</v>
      </c>
      <c r="B20" s="58" t="s">
        <v>16</v>
      </c>
      <c r="C20" s="3" t="s">
        <v>106</v>
      </c>
      <c r="D20" s="22" t="s">
        <v>107</v>
      </c>
      <c r="E20" s="3" t="s">
        <v>18</v>
      </c>
      <c r="F20" s="24" t="s">
        <v>29</v>
      </c>
      <c r="G20" s="22" t="s">
        <v>107</v>
      </c>
      <c r="H20" s="4" t="s">
        <v>38</v>
      </c>
      <c r="I20" s="25" t="s">
        <v>108</v>
      </c>
      <c r="J20" s="21" t="s">
        <v>109</v>
      </c>
      <c r="K20" s="26" t="s">
        <v>110</v>
      </c>
      <c r="L20" s="27"/>
      <c r="M20" s="28"/>
      <c r="N20" s="28"/>
      <c r="O20" s="28"/>
      <c r="P20" s="44" t="s">
        <v>111</v>
      </c>
      <c r="Q20" s="44" t="s">
        <v>26</v>
      </c>
      <c r="R20" s="64" t="s">
        <v>59</v>
      </c>
      <c r="S20" s="64">
        <v>3</v>
      </c>
      <c r="T20" s="64">
        <v>1</v>
      </c>
      <c r="U20" s="72" t="s">
        <v>226</v>
      </c>
      <c r="V20" s="73" t="s">
        <v>234</v>
      </c>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63.75" customHeight="1" x14ac:dyDescent="0.2">
      <c r="A21" s="54">
        <f t="shared" si="0"/>
        <v>19</v>
      </c>
      <c r="B21" s="58" t="s">
        <v>16</v>
      </c>
      <c r="C21" s="3" t="s">
        <v>106</v>
      </c>
      <c r="D21" s="22" t="s">
        <v>112</v>
      </c>
      <c r="E21" s="3" t="s">
        <v>18</v>
      </c>
      <c r="F21" s="24" t="s">
        <v>29</v>
      </c>
      <c r="G21" s="22" t="s">
        <v>112</v>
      </c>
      <c r="H21" s="4" t="s">
        <v>38</v>
      </c>
      <c r="I21" s="23" t="s">
        <v>113</v>
      </c>
      <c r="J21" s="21" t="s">
        <v>109</v>
      </c>
      <c r="K21" s="26" t="s">
        <v>114</v>
      </c>
      <c r="L21" s="19"/>
      <c r="M21" s="17"/>
      <c r="N21" s="17"/>
      <c r="O21" s="17"/>
      <c r="P21" s="44" t="s">
        <v>111</v>
      </c>
      <c r="Q21" s="44" t="s">
        <v>26</v>
      </c>
      <c r="R21" s="64" t="s">
        <v>59</v>
      </c>
      <c r="S21" s="64">
        <v>5</v>
      </c>
      <c r="T21" s="64">
        <v>2</v>
      </c>
      <c r="U21" s="72" t="s">
        <v>226</v>
      </c>
      <c r="V21" s="73" t="s">
        <v>234</v>
      </c>
    </row>
    <row r="22" spans="1:56" ht="57" customHeight="1" x14ac:dyDescent="0.2">
      <c r="A22" s="54">
        <f t="shared" si="0"/>
        <v>20</v>
      </c>
      <c r="B22" s="58" t="s">
        <v>16</v>
      </c>
      <c r="C22" s="3" t="s">
        <v>106</v>
      </c>
      <c r="D22" s="22" t="s">
        <v>115</v>
      </c>
      <c r="E22" s="3" t="s">
        <v>18</v>
      </c>
      <c r="F22" s="24" t="s">
        <v>19</v>
      </c>
      <c r="G22" s="22" t="s">
        <v>115</v>
      </c>
      <c r="H22" s="4" t="s">
        <v>116</v>
      </c>
      <c r="I22" s="23" t="s">
        <v>117</v>
      </c>
      <c r="J22" s="21" t="s">
        <v>118</v>
      </c>
      <c r="K22" s="15" t="s">
        <v>119</v>
      </c>
      <c r="L22" s="19"/>
      <c r="M22" s="17"/>
      <c r="N22" s="17"/>
      <c r="O22" s="17"/>
      <c r="P22" s="44">
        <v>5</v>
      </c>
      <c r="Q22" s="62">
        <v>3</v>
      </c>
      <c r="R22" s="64" t="s">
        <v>59</v>
      </c>
      <c r="S22" s="64">
        <v>1</v>
      </c>
      <c r="T22" s="64">
        <v>4</v>
      </c>
      <c r="U22" s="70" t="s">
        <v>225</v>
      </c>
      <c r="V22" s="65" t="s">
        <v>233</v>
      </c>
    </row>
    <row r="23" spans="1:56" ht="57" customHeight="1" x14ac:dyDescent="0.2">
      <c r="A23" s="54">
        <f t="shared" si="0"/>
        <v>21</v>
      </c>
      <c r="B23" s="58" t="s">
        <v>16</v>
      </c>
      <c r="C23" s="3" t="s">
        <v>106</v>
      </c>
      <c r="D23" s="22" t="s">
        <v>120</v>
      </c>
      <c r="E23" s="3" t="s">
        <v>18</v>
      </c>
      <c r="F23" s="24" t="s">
        <v>29</v>
      </c>
      <c r="G23" s="22" t="s">
        <v>120</v>
      </c>
      <c r="H23" s="4" t="s">
        <v>121</v>
      </c>
      <c r="I23" s="23" t="s">
        <v>122</v>
      </c>
      <c r="J23" s="21" t="s">
        <v>123</v>
      </c>
      <c r="K23" s="15" t="s">
        <v>124</v>
      </c>
      <c r="L23" s="19"/>
      <c r="M23" s="17"/>
      <c r="N23" s="17"/>
      <c r="O23" s="17"/>
      <c r="P23" s="44">
        <v>3</v>
      </c>
      <c r="Q23" s="44">
        <v>3</v>
      </c>
      <c r="R23" s="64" t="s">
        <v>59</v>
      </c>
      <c r="S23" s="64">
        <v>3</v>
      </c>
      <c r="T23" s="64">
        <v>5</v>
      </c>
      <c r="U23" s="70" t="s">
        <v>225</v>
      </c>
      <c r="V23" s="48" t="s">
        <v>230</v>
      </c>
    </row>
    <row r="24" spans="1:56" ht="57" customHeight="1" x14ac:dyDescent="0.2">
      <c r="A24" s="54">
        <f t="shared" si="0"/>
        <v>22</v>
      </c>
      <c r="B24" s="58" t="s">
        <v>16</v>
      </c>
      <c r="C24" s="3" t="s">
        <v>106</v>
      </c>
      <c r="D24" s="22" t="s">
        <v>125</v>
      </c>
      <c r="E24" s="3" t="s">
        <v>18</v>
      </c>
      <c r="F24" s="24" t="s">
        <v>29</v>
      </c>
      <c r="G24" s="22" t="s">
        <v>125</v>
      </c>
      <c r="H24" s="4" t="s">
        <v>88</v>
      </c>
      <c r="I24" s="18" t="s">
        <v>126</v>
      </c>
      <c r="J24" s="21" t="s">
        <v>53</v>
      </c>
      <c r="K24" s="15" t="s">
        <v>127</v>
      </c>
      <c r="L24" s="19"/>
      <c r="M24" s="17"/>
      <c r="N24" s="17"/>
      <c r="O24" s="17"/>
      <c r="P24" s="44">
        <v>5</v>
      </c>
      <c r="Q24" s="44">
        <v>5</v>
      </c>
      <c r="R24" s="12"/>
      <c r="S24" s="12">
        <v>4</v>
      </c>
      <c r="T24" s="12">
        <v>2</v>
      </c>
      <c r="U24" s="71" t="s">
        <v>221</v>
      </c>
      <c r="V24" s="48" t="s">
        <v>230</v>
      </c>
    </row>
    <row r="25" spans="1:56" ht="62.25" customHeight="1" x14ac:dyDescent="0.2">
      <c r="A25" s="54">
        <f t="shared" si="0"/>
        <v>23</v>
      </c>
      <c r="B25" s="58" t="s">
        <v>16</v>
      </c>
      <c r="C25" s="3" t="s">
        <v>128</v>
      </c>
      <c r="D25" s="15" t="s">
        <v>129</v>
      </c>
      <c r="E25" s="12" t="s">
        <v>18</v>
      </c>
      <c r="F25" s="24" t="s">
        <v>19</v>
      </c>
      <c r="G25" s="15" t="s">
        <v>129</v>
      </c>
      <c r="H25" s="55" t="s">
        <v>94</v>
      </c>
      <c r="I25" s="18" t="s">
        <v>130</v>
      </c>
      <c r="J25" s="21" t="s">
        <v>57</v>
      </c>
      <c r="K25" s="15" t="s">
        <v>131</v>
      </c>
      <c r="L25" s="19"/>
      <c r="M25" s="17"/>
      <c r="N25" s="17"/>
      <c r="O25" s="17"/>
      <c r="P25" s="44">
        <v>4</v>
      </c>
      <c r="Q25" s="62">
        <v>3</v>
      </c>
      <c r="R25" s="64" t="s">
        <v>59</v>
      </c>
      <c r="S25" s="64">
        <v>3</v>
      </c>
      <c r="T25" s="64">
        <v>3</v>
      </c>
      <c r="U25" s="70" t="s">
        <v>225</v>
      </c>
      <c r="V25" s="65" t="s">
        <v>233</v>
      </c>
    </row>
    <row r="26" spans="1:56" ht="57" customHeight="1" x14ac:dyDescent="0.2">
      <c r="A26" s="54">
        <f t="shared" si="0"/>
        <v>24</v>
      </c>
      <c r="B26" s="58" t="s">
        <v>16</v>
      </c>
      <c r="C26" s="3" t="s">
        <v>128</v>
      </c>
      <c r="D26" s="15" t="s">
        <v>132</v>
      </c>
      <c r="E26" s="3" t="s">
        <v>18</v>
      </c>
      <c r="F26" s="12" t="s">
        <v>19</v>
      </c>
      <c r="G26" s="15" t="s">
        <v>132</v>
      </c>
      <c r="H26" s="4" t="s">
        <v>51</v>
      </c>
      <c r="I26" s="18" t="s">
        <v>133</v>
      </c>
      <c r="J26" s="15" t="s">
        <v>134</v>
      </c>
      <c r="K26" s="15" t="s">
        <v>135</v>
      </c>
      <c r="L26" s="19"/>
      <c r="M26" s="17"/>
      <c r="N26" s="17"/>
      <c r="O26" s="17"/>
      <c r="P26" s="44">
        <v>4</v>
      </c>
      <c r="Q26" s="62">
        <v>3</v>
      </c>
      <c r="R26" s="64"/>
      <c r="S26" s="64">
        <v>4</v>
      </c>
      <c r="T26" s="64">
        <v>3</v>
      </c>
      <c r="U26" s="70" t="s">
        <v>225</v>
      </c>
      <c r="V26" s="65" t="s">
        <v>233</v>
      </c>
    </row>
    <row r="27" spans="1:56" ht="57" customHeight="1" x14ac:dyDescent="0.2">
      <c r="A27" s="54">
        <f t="shared" si="0"/>
        <v>25</v>
      </c>
      <c r="B27" s="58" t="s">
        <v>16</v>
      </c>
      <c r="C27" s="3" t="s">
        <v>128</v>
      </c>
      <c r="D27" s="30" t="s">
        <v>136</v>
      </c>
      <c r="E27" s="66" t="s">
        <v>18</v>
      </c>
      <c r="F27" s="58" t="s">
        <v>19</v>
      </c>
      <c r="G27" s="30" t="s">
        <v>136</v>
      </c>
      <c r="H27" s="55" t="s">
        <v>51</v>
      </c>
      <c r="I27" s="23" t="s">
        <v>137</v>
      </c>
      <c r="J27" s="20" t="s">
        <v>138</v>
      </c>
      <c r="K27" s="20" t="s">
        <v>139</v>
      </c>
      <c r="L27" s="53"/>
      <c r="M27" s="56"/>
      <c r="N27" s="56"/>
      <c r="O27" s="56"/>
      <c r="P27" s="44">
        <v>3</v>
      </c>
      <c r="Q27" s="44">
        <v>3</v>
      </c>
      <c r="R27" s="64"/>
      <c r="S27" s="64">
        <v>5</v>
      </c>
      <c r="T27" s="64">
        <v>3</v>
      </c>
      <c r="U27" s="70" t="s">
        <v>225</v>
      </c>
      <c r="V27" s="48" t="s">
        <v>230</v>
      </c>
    </row>
    <row r="28" spans="1:56" ht="57" customHeight="1" x14ac:dyDescent="0.2">
      <c r="A28" s="54">
        <f t="shared" si="0"/>
        <v>26</v>
      </c>
      <c r="B28" s="58" t="s">
        <v>16</v>
      </c>
      <c r="C28" s="15" t="s">
        <v>140</v>
      </c>
      <c r="D28" s="15" t="s">
        <v>141</v>
      </c>
      <c r="E28" s="12" t="s">
        <v>18</v>
      </c>
      <c r="F28" s="12" t="s">
        <v>29</v>
      </c>
      <c r="G28" s="15" t="s">
        <v>141</v>
      </c>
      <c r="H28" s="4" t="s">
        <v>66</v>
      </c>
      <c r="I28" s="18" t="s">
        <v>142</v>
      </c>
      <c r="J28" s="6" t="s">
        <v>53</v>
      </c>
      <c r="K28" s="15" t="s">
        <v>143</v>
      </c>
      <c r="L28" s="19"/>
      <c r="M28" s="17"/>
      <c r="N28" s="17"/>
      <c r="O28" s="17"/>
      <c r="P28" s="44">
        <v>4</v>
      </c>
      <c r="Q28" s="62">
        <v>3</v>
      </c>
      <c r="R28" s="64"/>
      <c r="S28" s="64">
        <v>3</v>
      </c>
      <c r="T28" s="64">
        <v>4</v>
      </c>
      <c r="U28" s="70" t="s">
        <v>225</v>
      </c>
      <c r="V28" s="65" t="s">
        <v>233</v>
      </c>
    </row>
    <row r="29" spans="1:56" ht="57" customHeight="1" x14ac:dyDescent="0.2">
      <c r="A29" s="54">
        <f t="shared" si="0"/>
        <v>27</v>
      </c>
      <c r="B29" s="58" t="s">
        <v>16</v>
      </c>
      <c r="C29" s="15" t="s">
        <v>140</v>
      </c>
      <c r="D29" s="15" t="s">
        <v>144</v>
      </c>
      <c r="E29" s="12" t="s">
        <v>18</v>
      </c>
      <c r="F29" s="12" t="s">
        <v>29</v>
      </c>
      <c r="G29" s="15" t="s">
        <v>144</v>
      </c>
      <c r="H29" s="4" t="s">
        <v>145</v>
      </c>
      <c r="I29" s="18" t="s">
        <v>146</v>
      </c>
      <c r="J29" s="21" t="s">
        <v>147</v>
      </c>
      <c r="K29" s="15" t="s">
        <v>143</v>
      </c>
      <c r="L29" s="19"/>
      <c r="M29" s="17"/>
      <c r="N29" s="17"/>
      <c r="O29" s="17"/>
      <c r="P29" s="44">
        <v>4</v>
      </c>
      <c r="Q29" s="44">
        <v>4</v>
      </c>
      <c r="R29" s="12"/>
      <c r="S29" s="12">
        <v>5</v>
      </c>
      <c r="T29" s="12">
        <v>3</v>
      </c>
      <c r="U29" s="70" t="s">
        <v>225</v>
      </c>
      <c r="V29" s="48" t="s">
        <v>230</v>
      </c>
    </row>
    <row r="30" spans="1:56" ht="57" customHeight="1" x14ac:dyDescent="0.2">
      <c r="A30" s="54">
        <f t="shared" si="0"/>
        <v>28</v>
      </c>
      <c r="B30" s="58" t="s">
        <v>16</v>
      </c>
      <c r="C30" s="26" t="s">
        <v>140</v>
      </c>
      <c r="D30" s="26" t="s">
        <v>149</v>
      </c>
      <c r="E30" s="24" t="s">
        <v>18</v>
      </c>
      <c r="F30" s="24" t="s">
        <v>148</v>
      </c>
      <c r="G30" s="26" t="s">
        <v>149</v>
      </c>
      <c r="H30" s="4" t="s">
        <v>145</v>
      </c>
      <c r="I30" s="18" t="s">
        <v>150</v>
      </c>
      <c r="J30" s="31" t="s">
        <v>151</v>
      </c>
      <c r="K30" s="15" t="s">
        <v>152</v>
      </c>
      <c r="L30" s="19"/>
      <c r="M30" s="17"/>
      <c r="N30" s="17"/>
      <c r="O30" s="17"/>
      <c r="P30" s="44">
        <v>4</v>
      </c>
      <c r="Q30" s="44" t="s">
        <v>26</v>
      </c>
      <c r="R30" s="64"/>
      <c r="S30" s="64" t="s">
        <v>26</v>
      </c>
      <c r="T30" s="64" t="s">
        <v>26</v>
      </c>
      <c r="U30" s="72" t="s">
        <v>226</v>
      </c>
      <c r="V30" s="73" t="s">
        <v>234</v>
      </c>
    </row>
    <row r="31" spans="1:56" ht="57" customHeight="1" x14ac:dyDescent="0.2">
      <c r="A31" s="54">
        <f t="shared" si="0"/>
        <v>29</v>
      </c>
      <c r="B31" s="58" t="s">
        <v>16</v>
      </c>
      <c r="C31" s="15" t="s">
        <v>140</v>
      </c>
      <c r="D31" s="15" t="s">
        <v>153</v>
      </c>
      <c r="E31" s="12" t="s">
        <v>18</v>
      </c>
      <c r="F31" s="12" t="s">
        <v>19</v>
      </c>
      <c r="G31" s="15" t="s">
        <v>153</v>
      </c>
      <c r="H31" s="4" t="s">
        <v>145</v>
      </c>
      <c r="I31" s="18" t="s">
        <v>154</v>
      </c>
      <c r="J31" s="31" t="s">
        <v>151</v>
      </c>
      <c r="K31" s="15" t="s">
        <v>155</v>
      </c>
      <c r="L31" s="19"/>
      <c r="M31" s="17"/>
      <c r="N31" s="17"/>
      <c r="O31" s="17"/>
      <c r="P31" s="44" t="s">
        <v>111</v>
      </c>
      <c r="Q31" s="44" t="s">
        <v>26</v>
      </c>
      <c r="R31" s="64"/>
      <c r="S31" s="64" t="s">
        <v>26</v>
      </c>
      <c r="T31" s="64" t="s">
        <v>26</v>
      </c>
      <c r="U31" s="72" t="s">
        <v>226</v>
      </c>
      <c r="V31" s="73" t="s">
        <v>234</v>
      </c>
    </row>
    <row r="32" spans="1:56" ht="57" customHeight="1" x14ac:dyDescent="0.2">
      <c r="A32" s="54">
        <f t="shared" si="0"/>
        <v>30</v>
      </c>
      <c r="B32" s="58" t="s">
        <v>16</v>
      </c>
      <c r="C32" s="15" t="s">
        <v>140</v>
      </c>
      <c r="D32" s="15" t="s">
        <v>156</v>
      </c>
      <c r="E32" s="12" t="s">
        <v>18</v>
      </c>
      <c r="F32" s="12" t="s">
        <v>19</v>
      </c>
      <c r="G32" s="15" t="s">
        <v>156</v>
      </c>
      <c r="H32" s="4" t="s">
        <v>66</v>
      </c>
      <c r="I32" s="18" t="s">
        <v>157</v>
      </c>
      <c r="J32" s="15" t="s">
        <v>158</v>
      </c>
      <c r="K32" s="15" t="s">
        <v>159</v>
      </c>
      <c r="L32" s="19"/>
      <c r="M32" s="17"/>
      <c r="N32" s="17"/>
      <c r="O32" s="17"/>
      <c r="P32" s="44">
        <v>4</v>
      </c>
      <c r="Q32" s="62">
        <v>3</v>
      </c>
      <c r="R32" s="64"/>
      <c r="S32" s="64">
        <v>3</v>
      </c>
      <c r="T32" s="64">
        <v>4</v>
      </c>
      <c r="U32" s="70" t="s">
        <v>225</v>
      </c>
      <c r="V32" s="65" t="s">
        <v>233</v>
      </c>
    </row>
    <row r="33" spans="1:22" ht="57" customHeight="1" x14ac:dyDescent="0.2">
      <c r="A33" s="54">
        <f t="shared" si="0"/>
        <v>31</v>
      </c>
      <c r="B33" s="58" t="s">
        <v>16</v>
      </c>
      <c r="C33" s="15" t="s">
        <v>160</v>
      </c>
      <c r="D33" s="15" t="s">
        <v>161</v>
      </c>
      <c r="E33" s="12" t="s">
        <v>18</v>
      </c>
      <c r="F33" s="12" t="s">
        <v>19</v>
      </c>
      <c r="G33" s="15" t="s">
        <v>161</v>
      </c>
      <c r="H33" s="4" t="s">
        <v>162</v>
      </c>
      <c r="I33" s="18" t="s">
        <v>163</v>
      </c>
      <c r="J33" s="21" t="s">
        <v>53</v>
      </c>
      <c r="K33" s="15" t="s">
        <v>164</v>
      </c>
      <c r="L33" s="19"/>
      <c r="M33" s="17"/>
      <c r="N33" s="17"/>
      <c r="O33" s="17"/>
      <c r="P33" s="44">
        <v>5</v>
      </c>
      <c r="Q33" s="44">
        <v>5</v>
      </c>
      <c r="R33" s="12"/>
      <c r="S33" s="12" t="s">
        <v>26</v>
      </c>
      <c r="T33" s="12" t="s">
        <v>26</v>
      </c>
      <c r="U33" s="70" t="s">
        <v>225</v>
      </c>
      <c r="V33" s="48" t="s">
        <v>230</v>
      </c>
    </row>
    <row r="34" spans="1:22" ht="69.75" customHeight="1" x14ac:dyDescent="0.2">
      <c r="A34" s="54">
        <f t="shared" si="0"/>
        <v>32</v>
      </c>
      <c r="B34" s="58" t="s">
        <v>16</v>
      </c>
      <c r="C34" s="12" t="s">
        <v>165</v>
      </c>
      <c r="D34" s="15" t="s">
        <v>166</v>
      </c>
      <c r="E34" s="12" t="s">
        <v>18</v>
      </c>
      <c r="F34" s="12" t="s">
        <v>29</v>
      </c>
      <c r="G34" s="15" t="s">
        <v>166</v>
      </c>
      <c r="H34" s="4" t="s">
        <v>31</v>
      </c>
      <c r="I34" s="18" t="s">
        <v>167</v>
      </c>
      <c r="J34" s="32" t="s">
        <v>168</v>
      </c>
      <c r="K34" s="15" t="s">
        <v>169</v>
      </c>
      <c r="L34" s="19"/>
      <c r="M34" s="17"/>
      <c r="N34" s="17"/>
      <c r="O34" s="17"/>
      <c r="P34" s="44" t="s">
        <v>111</v>
      </c>
      <c r="Q34" s="44" t="s">
        <v>26</v>
      </c>
      <c r="R34" s="64"/>
      <c r="S34" s="64" t="s">
        <v>26</v>
      </c>
      <c r="T34" s="64" t="s">
        <v>26</v>
      </c>
      <c r="U34" s="72" t="s">
        <v>226</v>
      </c>
      <c r="V34" s="73" t="s">
        <v>234</v>
      </c>
    </row>
    <row r="35" spans="1:22" ht="67.5" customHeight="1" x14ac:dyDescent="0.2">
      <c r="A35" s="54">
        <f t="shared" si="0"/>
        <v>33</v>
      </c>
      <c r="B35" s="58" t="s">
        <v>16</v>
      </c>
      <c r="C35" s="12" t="s">
        <v>165</v>
      </c>
      <c r="D35" s="15" t="s">
        <v>170</v>
      </c>
      <c r="E35" s="12" t="s">
        <v>18</v>
      </c>
      <c r="F35" s="12" t="s">
        <v>29</v>
      </c>
      <c r="G35" s="15" t="s">
        <v>170</v>
      </c>
      <c r="H35" s="4" t="s">
        <v>171</v>
      </c>
      <c r="I35" s="33" t="s">
        <v>172</v>
      </c>
      <c r="J35" s="21" t="s">
        <v>53</v>
      </c>
      <c r="K35" s="15" t="s">
        <v>173</v>
      </c>
      <c r="L35" s="19"/>
      <c r="M35" s="17"/>
      <c r="N35" s="17"/>
      <c r="O35" s="17"/>
      <c r="P35" s="44">
        <v>4</v>
      </c>
      <c r="Q35" s="44">
        <v>4</v>
      </c>
      <c r="R35" s="12"/>
      <c r="S35" s="12">
        <v>3</v>
      </c>
      <c r="T35" s="12">
        <v>2</v>
      </c>
      <c r="U35" s="70" t="s">
        <v>225</v>
      </c>
      <c r="V35" s="48" t="s">
        <v>230</v>
      </c>
    </row>
    <row r="36" spans="1:22" ht="57" customHeight="1" x14ac:dyDescent="0.2">
      <c r="A36" s="54">
        <f t="shared" si="0"/>
        <v>34</v>
      </c>
      <c r="B36" s="58" t="s">
        <v>16</v>
      </c>
      <c r="C36" s="12" t="s">
        <v>174</v>
      </c>
      <c r="D36" s="15" t="s">
        <v>175</v>
      </c>
      <c r="E36" s="12" t="s">
        <v>18</v>
      </c>
      <c r="F36" s="12" t="s">
        <v>29</v>
      </c>
      <c r="G36" s="15" t="s">
        <v>175</v>
      </c>
      <c r="H36" s="4" t="s">
        <v>176</v>
      </c>
      <c r="I36" s="18" t="s">
        <v>177</v>
      </c>
      <c r="J36" s="21" t="s">
        <v>178</v>
      </c>
      <c r="K36" s="15" t="s">
        <v>179</v>
      </c>
      <c r="L36" s="19"/>
      <c r="M36" s="17"/>
      <c r="N36" s="17"/>
      <c r="O36" s="17"/>
      <c r="P36" s="44">
        <v>3</v>
      </c>
      <c r="Q36" s="62">
        <v>2</v>
      </c>
      <c r="R36" s="64"/>
      <c r="S36" s="64">
        <v>3</v>
      </c>
      <c r="T36" s="64">
        <v>2</v>
      </c>
      <c r="U36" s="70" t="s">
        <v>225</v>
      </c>
      <c r="V36" s="65" t="s">
        <v>233</v>
      </c>
    </row>
    <row r="37" spans="1:22" ht="57" customHeight="1" x14ac:dyDescent="0.2">
      <c r="A37" s="54">
        <f t="shared" si="0"/>
        <v>35</v>
      </c>
      <c r="B37" s="58" t="s">
        <v>16</v>
      </c>
      <c r="C37" s="12" t="s">
        <v>174</v>
      </c>
      <c r="D37" s="15" t="s">
        <v>180</v>
      </c>
      <c r="E37" s="12" t="s">
        <v>18</v>
      </c>
      <c r="F37" s="12" t="s">
        <v>29</v>
      </c>
      <c r="G37" s="15" t="s">
        <v>180</v>
      </c>
      <c r="H37" s="4" t="s">
        <v>176</v>
      </c>
      <c r="I37" s="18" t="s">
        <v>181</v>
      </c>
      <c r="J37" s="21" t="s">
        <v>182</v>
      </c>
      <c r="K37" s="15" t="s">
        <v>183</v>
      </c>
      <c r="L37" s="19" t="s">
        <v>26</v>
      </c>
      <c r="M37" s="17" t="s">
        <v>26</v>
      </c>
      <c r="N37" s="17" t="s">
        <v>26</v>
      </c>
      <c r="O37" s="17" t="s">
        <v>26</v>
      </c>
      <c r="P37" s="44">
        <v>3</v>
      </c>
      <c r="Q37" s="44">
        <v>3</v>
      </c>
      <c r="R37" s="12" t="s">
        <v>26</v>
      </c>
      <c r="S37" s="12">
        <v>4</v>
      </c>
      <c r="T37" s="12">
        <v>3</v>
      </c>
      <c r="U37" s="70" t="s">
        <v>225</v>
      </c>
      <c r="V37" s="48" t="s">
        <v>230</v>
      </c>
    </row>
    <row r="38" spans="1:22" ht="57" customHeight="1" x14ac:dyDescent="0.2">
      <c r="A38" s="54">
        <f t="shared" si="0"/>
        <v>36</v>
      </c>
      <c r="B38" s="58" t="s">
        <v>16</v>
      </c>
      <c r="C38" s="12" t="s">
        <v>174</v>
      </c>
      <c r="D38" s="15" t="s">
        <v>184</v>
      </c>
      <c r="E38" s="12" t="s">
        <v>18</v>
      </c>
      <c r="F38" s="12" t="s">
        <v>29</v>
      </c>
      <c r="G38" s="15" t="s">
        <v>184</v>
      </c>
      <c r="H38" s="4" t="s">
        <v>185</v>
      </c>
      <c r="I38" s="18" t="s">
        <v>186</v>
      </c>
      <c r="J38" s="15" t="s">
        <v>187</v>
      </c>
      <c r="K38" s="15" t="s">
        <v>188</v>
      </c>
      <c r="L38" s="19"/>
      <c r="M38" s="17"/>
      <c r="N38" s="17"/>
      <c r="O38" s="17"/>
      <c r="P38" s="44">
        <v>4</v>
      </c>
      <c r="Q38" s="62">
        <v>3</v>
      </c>
      <c r="R38" s="64"/>
      <c r="S38" s="64">
        <v>4</v>
      </c>
      <c r="T38" s="64">
        <v>4</v>
      </c>
      <c r="U38" s="70" t="s">
        <v>225</v>
      </c>
      <c r="V38" s="65" t="s">
        <v>233</v>
      </c>
    </row>
    <row r="39" spans="1:22" ht="57" customHeight="1" x14ac:dyDescent="0.2">
      <c r="A39" s="54">
        <f t="shared" si="0"/>
        <v>37</v>
      </c>
      <c r="B39" s="58" t="s">
        <v>16</v>
      </c>
      <c r="C39" s="12" t="s">
        <v>174</v>
      </c>
      <c r="D39" s="15" t="s">
        <v>189</v>
      </c>
      <c r="E39" s="12" t="s">
        <v>18</v>
      </c>
      <c r="F39" s="12" t="s">
        <v>19</v>
      </c>
      <c r="G39" s="15" t="s">
        <v>189</v>
      </c>
      <c r="H39" s="4" t="s">
        <v>185</v>
      </c>
      <c r="I39" s="18" t="s">
        <v>190</v>
      </c>
      <c r="J39" s="15" t="s">
        <v>191</v>
      </c>
      <c r="K39" s="15" t="s">
        <v>192</v>
      </c>
      <c r="L39" s="19"/>
      <c r="M39" s="17"/>
      <c r="N39" s="17"/>
      <c r="O39" s="17"/>
      <c r="P39" s="44">
        <v>4</v>
      </c>
      <c r="Q39" s="44" t="s">
        <v>26</v>
      </c>
      <c r="R39" s="64"/>
      <c r="S39" s="64">
        <v>3</v>
      </c>
      <c r="T39" s="64">
        <v>2</v>
      </c>
      <c r="U39" s="72" t="s">
        <v>226</v>
      </c>
      <c r="V39" s="73" t="s">
        <v>234</v>
      </c>
    </row>
    <row r="40" spans="1:22" ht="57" customHeight="1" x14ac:dyDescent="0.2">
      <c r="A40" s="54">
        <f t="shared" si="0"/>
        <v>38</v>
      </c>
      <c r="B40" s="58" t="s">
        <v>16</v>
      </c>
      <c r="C40" s="12" t="s">
        <v>235</v>
      </c>
      <c r="D40" s="15" t="s">
        <v>193</v>
      </c>
      <c r="E40" s="12" t="s">
        <v>18</v>
      </c>
      <c r="F40" s="12" t="s">
        <v>19</v>
      </c>
      <c r="G40" s="15" t="s">
        <v>193</v>
      </c>
      <c r="H40" s="4" t="s">
        <v>185</v>
      </c>
      <c r="I40" s="18" t="s">
        <v>194</v>
      </c>
      <c r="J40" s="15" t="s">
        <v>191</v>
      </c>
      <c r="K40" s="15" t="s">
        <v>195</v>
      </c>
      <c r="L40" s="19"/>
      <c r="M40" s="17"/>
      <c r="N40" s="17"/>
      <c r="O40" s="17"/>
      <c r="P40" s="44">
        <v>4</v>
      </c>
      <c r="Q40" s="44">
        <v>4</v>
      </c>
      <c r="R40" s="12"/>
      <c r="S40" s="12">
        <v>3</v>
      </c>
      <c r="T40" s="12">
        <v>3</v>
      </c>
      <c r="U40" s="70" t="s">
        <v>225</v>
      </c>
      <c r="V40" s="48" t="s">
        <v>230</v>
      </c>
    </row>
    <row r="41" spans="1:22" ht="57" customHeight="1" x14ac:dyDescent="0.2">
      <c r="A41" s="54">
        <f t="shared" si="0"/>
        <v>39</v>
      </c>
      <c r="B41" s="58" t="s">
        <v>16</v>
      </c>
      <c r="C41" s="12" t="s">
        <v>235</v>
      </c>
      <c r="D41" s="15" t="s">
        <v>196</v>
      </c>
      <c r="E41" s="12" t="s">
        <v>18</v>
      </c>
      <c r="F41" s="12" t="s">
        <v>19</v>
      </c>
      <c r="G41" s="15" t="s">
        <v>196</v>
      </c>
      <c r="H41" s="4" t="s">
        <v>185</v>
      </c>
      <c r="I41" s="18" t="s">
        <v>197</v>
      </c>
      <c r="J41" s="15" t="s">
        <v>191</v>
      </c>
      <c r="K41" s="15" t="s">
        <v>198</v>
      </c>
      <c r="L41" s="19"/>
      <c r="M41" s="17"/>
      <c r="N41" s="17"/>
      <c r="O41" s="17"/>
      <c r="P41" s="44">
        <v>3</v>
      </c>
      <c r="Q41" s="44">
        <v>3</v>
      </c>
      <c r="R41" s="12"/>
      <c r="S41" s="60"/>
      <c r="T41" s="60"/>
      <c r="U41" s="70" t="s">
        <v>225</v>
      </c>
      <c r="V41" s="48" t="s">
        <v>230</v>
      </c>
    </row>
    <row r="42" spans="1:22" ht="30" customHeight="1" x14ac:dyDescent="0.2">
      <c r="A42" s="77" t="s">
        <v>199</v>
      </c>
      <c r="B42" s="77"/>
      <c r="C42" s="77"/>
      <c r="D42" s="77"/>
      <c r="E42" s="77"/>
      <c r="F42" s="77"/>
      <c r="G42" s="77"/>
      <c r="H42" s="77"/>
      <c r="I42" s="77"/>
      <c r="J42" s="77"/>
      <c r="K42" s="77"/>
      <c r="L42" s="77"/>
      <c r="M42" s="77"/>
      <c r="N42" s="77"/>
      <c r="O42" s="77"/>
      <c r="P42" s="77"/>
      <c r="Q42" s="77"/>
      <c r="R42" s="77"/>
      <c r="S42" s="77"/>
      <c r="T42" s="77"/>
      <c r="U42" s="78"/>
      <c r="V42" s="17"/>
    </row>
    <row r="43" spans="1:22" ht="57" customHeight="1" x14ac:dyDescent="0.2">
      <c r="A43" s="54">
        <v>40</v>
      </c>
      <c r="B43" s="58" t="s">
        <v>16</v>
      </c>
      <c r="C43" s="12" t="s">
        <v>200</v>
      </c>
      <c r="D43" s="15" t="s">
        <v>201</v>
      </c>
      <c r="E43" s="12" t="s">
        <v>18</v>
      </c>
      <c r="F43" s="12" t="s">
        <v>19</v>
      </c>
      <c r="G43" s="15" t="s">
        <v>201</v>
      </c>
      <c r="H43" s="55" t="s">
        <v>51</v>
      </c>
      <c r="I43" s="23" t="s">
        <v>202</v>
      </c>
      <c r="J43" s="20" t="s">
        <v>203</v>
      </c>
      <c r="K43" s="20" t="s">
        <v>58</v>
      </c>
      <c r="L43" s="53" t="s">
        <v>204</v>
      </c>
      <c r="M43" s="56"/>
      <c r="N43" s="56"/>
      <c r="O43" s="56"/>
      <c r="P43" s="44">
        <v>4</v>
      </c>
      <c r="Q43" s="44">
        <v>4</v>
      </c>
      <c r="R43" s="34"/>
      <c r="S43" s="34">
        <v>2</v>
      </c>
      <c r="T43" s="34">
        <v>4</v>
      </c>
      <c r="U43" s="74" t="s">
        <v>217</v>
      </c>
      <c r="V43" s="17"/>
    </row>
    <row r="44" spans="1:22" ht="57" customHeight="1" x14ac:dyDescent="0.2">
      <c r="A44" s="54">
        <f t="shared" si="0"/>
        <v>41</v>
      </c>
      <c r="B44" s="58" t="s">
        <v>16</v>
      </c>
      <c r="C44" s="12" t="s">
        <v>200</v>
      </c>
      <c r="D44" s="15" t="s">
        <v>205</v>
      </c>
      <c r="E44" s="12" t="s">
        <v>18</v>
      </c>
      <c r="F44" s="12" t="s">
        <v>29</v>
      </c>
      <c r="G44" s="15" t="s">
        <v>205</v>
      </c>
      <c r="H44" s="55" t="s">
        <v>176</v>
      </c>
      <c r="I44" s="23" t="s">
        <v>206</v>
      </c>
      <c r="J44" s="20" t="s">
        <v>178</v>
      </c>
      <c r="K44" s="20" t="s">
        <v>207</v>
      </c>
      <c r="L44" s="53" t="s">
        <v>204</v>
      </c>
      <c r="M44" s="56"/>
      <c r="N44" s="56"/>
      <c r="O44" s="56"/>
      <c r="P44" s="44">
        <v>3</v>
      </c>
      <c r="Q44" s="44">
        <v>3</v>
      </c>
      <c r="R44" s="34"/>
      <c r="S44" s="12">
        <v>2</v>
      </c>
      <c r="T44" s="12">
        <v>3</v>
      </c>
      <c r="U44" s="74" t="s">
        <v>217</v>
      </c>
      <c r="V44" s="17"/>
    </row>
    <row r="45" spans="1:22" ht="57" customHeight="1" x14ac:dyDescent="0.2">
      <c r="A45" s="54">
        <f t="shared" si="0"/>
        <v>42</v>
      </c>
      <c r="B45" s="58" t="s">
        <v>208</v>
      </c>
      <c r="C45" s="12" t="s">
        <v>209</v>
      </c>
      <c r="D45" s="15" t="s">
        <v>210</v>
      </c>
      <c r="E45" s="12" t="s">
        <v>18</v>
      </c>
      <c r="F45" s="12" t="s">
        <v>19</v>
      </c>
      <c r="G45" s="15" t="s">
        <v>210</v>
      </c>
      <c r="H45" s="55" t="s">
        <v>211</v>
      </c>
      <c r="I45" s="57" t="s">
        <v>212</v>
      </c>
      <c r="J45" s="58" t="s">
        <v>213</v>
      </c>
      <c r="K45" s="58"/>
      <c r="L45" s="53" t="s">
        <v>204</v>
      </c>
      <c r="M45" s="56"/>
      <c r="N45" s="56"/>
      <c r="O45" s="56"/>
      <c r="P45" s="44">
        <v>3</v>
      </c>
      <c r="Q45" s="44">
        <v>3</v>
      </c>
      <c r="R45" s="12"/>
      <c r="S45" s="12" t="s">
        <v>26</v>
      </c>
      <c r="T45" s="12" t="s">
        <v>26</v>
      </c>
      <c r="U45" s="74" t="s">
        <v>217</v>
      </c>
      <c r="V45" s="17"/>
    </row>
    <row r="46" spans="1:22" ht="57" customHeight="1" x14ac:dyDescent="0.2">
      <c r="A46" s="54">
        <f t="shared" si="0"/>
        <v>43</v>
      </c>
      <c r="B46" s="58" t="s">
        <v>16</v>
      </c>
      <c r="C46" s="15" t="s">
        <v>218</v>
      </c>
      <c r="D46" s="15" t="s">
        <v>236</v>
      </c>
      <c r="E46" s="12" t="s">
        <v>18</v>
      </c>
      <c r="F46" s="12" t="s">
        <v>29</v>
      </c>
      <c r="G46" s="15" t="s">
        <v>214</v>
      </c>
      <c r="H46" s="55" t="s">
        <v>215</v>
      </c>
      <c r="I46" s="23" t="s">
        <v>216</v>
      </c>
      <c r="J46" s="58" t="s">
        <v>213</v>
      </c>
      <c r="K46" s="58"/>
      <c r="L46" s="53" t="s">
        <v>204</v>
      </c>
      <c r="M46" s="56"/>
      <c r="N46" s="56"/>
      <c r="O46" s="56"/>
      <c r="P46" s="44" t="s">
        <v>111</v>
      </c>
      <c r="Q46" s="44" t="s">
        <v>111</v>
      </c>
      <c r="R46" s="12"/>
      <c r="S46" s="12"/>
      <c r="T46" s="12"/>
      <c r="U46" s="74" t="s">
        <v>217</v>
      </c>
      <c r="V46" s="17"/>
    </row>
    <row r="47" spans="1:22" ht="21.95" customHeight="1" x14ac:dyDescent="0.25"/>
    <row r="48" spans="1:22" ht="21.95" customHeight="1" x14ac:dyDescent="0.25">
      <c r="C48" s="65"/>
      <c r="D48" s="36" t="s">
        <v>228</v>
      </c>
    </row>
    <row r="49" spans="3:6" ht="21.95" customHeight="1" x14ac:dyDescent="0.25">
      <c r="C49" s="67"/>
      <c r="D49" s="35" t="s">
        <v>229</v>
      </c>
      <c r="F49" s="36"/>
    </row>
    <row r="50" spans="3:6" ht="21.95" customHeight="1" x14ac:dyDescent="0.25">
      <c r="C50" s="75"/>
      <c r="D50" s="36" t="s">
        <v>237</v>
      </c>
    </row>
    <row r="51" spans="3:6" ht="21.95" customHeight="1" x14ac:dyDescent="0.25"/>
    <row r="52" spans="3:6" ht="21.95" customHeight="1" x14ac:dyDescent="0.25"/>
    <row r="53" spans="3:6" ht="21.95" customHeight="1" x14ac:dyDescent="0.25"/>
    <row r="54" spans="3:6" ht="21.95" customHeight="1" x14ac:dyDescent="0.25"/>
    <row r="55" spans="3:6" ht="21.95" customHeight="1" x14ac:dyDescent="0.25"/>
    <row r="56" spans="3:6" ht="21.95" customHeight="1" x14ac:dyDescent="0.25"/>
    <row r="57" spans="3:6" ht="21.95" customHeight="1" x14ac:dyDescent="0.25"/>
    <row r="58" spans="3:6" ht="21.95" customHeight="1" x14ac:dyDescent="0.25"/>
  </sheetData>
  <autoFilter ref="A2:CI46"/>
  <mergeCells count="21">
    <mergeCell ref="U1:U2"/>
    <mergeCell ref="P1:P2"/>
    <mergeCell ref="O1:O2"/>
    <mergeCell ref="V1:V2"/>
    <mergeCell ref="A1:A2"/>
    <mergeCell ref="A42:U42"/>
    <mergeCell ref="M1:M2"/>
    <mergeCell ref="N1:N2"/>
    <mergeCell ref="B1:B2"/>
    <mergeCell ref="C1:C2"/>
    <mergeCell ref="E1:E2"/>
    <mergeCell ref="F1:F2"/>
    <mergeCell ref="G1:G2"/>
    <mergeCell ref="H1:H2"/>
    <mergeCell ref="D1:D2"/>
    <mergeCell ref="I1:I2"/>
    <mergeCell ref="J1:J2"/>
    <mergeCell ref="K1:K2"/>
    <mergeCell ref="L1:L2"/>
    <mergeCell ref="R1:R2"/>
    <mergeCell ref="Q1:Q2"/>
  </mergeCells>
  <pageMargins left="0.70866141732283472" right="0.70866141732283472" top="0.78740157480314965" bottom="0.78740157480314965" header="0.31496062992125984" footer="0.31496062992125984"/>
  <pageSetup paperSize="9" scale="10"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Shrnutí</vt:lpstr>
    </vt:vector>
  </TitlesOfParts>
  <Company>UVCR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Frantíková Jana</dc:creator>
  <cp:lastModifiedBy>Avakian Markéta</cp:lastModifiedBy>
  <cp:lastPrinted>2023-03-10T12:47:09Z</cp:lastPrinted>
  <dcterms:created xsi:type="dcterms:W3CDTF">2023-02-20T10:36:08Z</dcterms:created>
  <dcterms:modified xsi:type="dcterms:W3CDTF">2023-03-14T15:09:43Z</dcterms:modified>
</cp:coreProperties>
</file>