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volba\AppData\Local\Microsoft\Windows\INetCache\Content.Outlook\Z86ZJJK5\"/>
    </mc:Choice>
  </mc:AlternateContent>
  <xr:revisionPtr revIDLastSave="0" documentId="13_ncr:1_{61D5E4BE-FA8A-4536-954E-4254787C0FAE}" xr6:coauthVersionLast="47" xr6:coauthVersionMax="47" xr10:uidLastSave="{00000000-0000-0000-0000-000000000000}"/>
  <bookViews>
    <workbookView xWindow="-110" yWindow="-110" windowWidth="38620" windowHeight="187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9" i="1" l="1"/>
  <c r="G22" i="1"/>
  <c r="H30" i="1" l="1"/>
  <c r="H22" i="1"/>
  <c r="H9" i="1"/>
  <c r="F22" i="1" l="1"/>
  <c r="G23" i="1" s="1"/>
  <c r="F9" i="1"/>
  <c r="G10" i="1" s="1"/>
  <c r="G32" i="1" s="1"/>
  <c r="F30" i="1"/>
  <c r="G31" i="1" s="1"/>
  <c r="H31" i="1" l="1"/>
  <c r="H23" i="1"/>
  <c r="H10" i="1"/>
  <c r="F10" i="1"/>
  <c r="H32" i="1" l="1"/>
  <c r="F23" i="1"/>
  <c r="F32" i="1" s="1"/>
  <c r="G33" i="1" s="1"/>
  <c r="H33" i="1" l="1"/>
  <c r="F31" i="1"/>
  <c r="F33" i="1"/>
</calcChain>
</file>

<file path=xl/sharedStrings.xml><?xml version="1.0" encoding="utf-8"?>
<sst xmlns="http://schemas.openxmlformats.org/spreadsheetml/2006/main" count="83" uniqueCount="83">
  <si>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</si>
  <si>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</si>
  <si>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</si>
  <si>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</si>
  <si>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</si>
  <si>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</si>
  <si>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</si>
  <si>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</si>
  <si>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</si>
  <si>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</si>
  <si>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</si>
  <si>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</si>
  <si>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</si>
  <si>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</si>
  <si>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</si>
  <si>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Zdůvodnění výdajů</t>
  </si>
  <si>
    <t>Definování aktivit a příjemců</t>
  </si>
  <si>
    <t>Definice rizik spojených s realizací</t>
  </si>
  <si>
    <t>Způsob monitorování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</si>
  <si>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</si>
  <si>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</si>
  <si>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</si>
  <si>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</si>
  <si>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</si>
  <si>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</si>
  <si>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</si>
  <si>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Metodika hodnocení programu</t>
  </si>
  <si>
    <t>Plán a rozpočet hodnocení programu</t>
  </si>
  <si>
    <t>Vypořádání a zapracování připomínek</t>
  </si>
  <si>
    <t>Hodnocení</t>
  </si>
  <si>
    <t>Aktuálnost</t>
  </si>
  <si>
    <t>Zpracování</t>
  </si>
  <si>
    <t>Datová základna pro hodnocení programu</t>
  </si>
  <si>
    <t>A1</t>
  </si>
  <si>
    <t>Z11</t>
  </si>
  <si>
    <t>A2</t>
  </si>
  <si>
    <t>A3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</si>
  <si>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</si>
  <si>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</si>
  <si>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</si>
  <si>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</si>
  <si>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</si>
  <si>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</si>
  <si>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</si>
  <si>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</si>
  <si>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</si>
  <si>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</si>
  <si>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</si>
  <si>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</si>
  <si>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</si>
  <si>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</si>
  <si>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</si>
  <si>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</si>
  <si>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Využití zkušeností z předchozích programů</t>
  </si>
  <si>
    <t>Výchozí hodnocení návrhu programu</t>
  </si>
  <si>
    <t>Suma celkem, absolutně</t>
  </si>
  <si>
    <t>Kontrolní list</t>
  </si>
  <si>
    <t>Název programu : TWIST</t>
  </si>
  <si>
    <t>Spoluráce výzkumné a aplikační sféry</t>
  </si>
  <si>
    <t>Aplikační potenciál výstupů/výsledků projektů</t>
  </si>
  <si>
    <t>Pozn.</t>
  </si>
  <si>
    <t>Naplňování aktuálních koncepcí a strategických dokumentů České republiky</t>
  </si>
  <si>
    <t>Program je postaven na implementaci platných či v současné době aktualizovaných strategických dokumentů, zejména Národní RIS3 strategie, kde reflektuje její horizontální i vertikální priority, a dále je specificky zaměřen na plnění aktualizované Národní strategie umělé inteligence ČR a připravované Národní polovodičové strategie.</t>
  </si>
  <si>
    <t>Program předpokládá podporu pouze takových projektů, které doloží jasnou představu o uplatnění výsledků v praxi již v předkládaném návrhu projektu s tím, že uplatnění výsledků můsí doložit sám příjemce podpory. Způsob a kvalita tohoto doložení bude předmětem hodnocení návrhů projektů.</t>
  </si>
  <si>
    <t>Program ve svém Podprogramu 1 předpokládá spolupráci podniků a výzkumných organizací, Podprogram 3 je na tuto spolupráci přímo zaměřen.</t>
  </si>
  <si>
    <t xml:space="preserve">Navrhovaný program je nástrojem Národní RIS3 strategie a dalších vyjmenovaných koncepcí, ze kterých vychází a realizuje je. Program tak reaguje na potřeby identifikované v uvedených strategických dokumentech, včetně širších společenských potřeb. Ex-ante hodnocení uvádí souvislost s jinými programy podpory. </t>
  </si>
  <si>
    <t>Cíle programu vychází z analýzy řešené problematiky a odkazovaných strategických dokumentů. Jsou jasně zaměřené na potřebné zvýšení inovační výkonnosti firem, na posílení aplikace a relvantnosti výsledků výzkumu a na transfer znalostí.</t>
  </si>
  <si>
    <t>Na deklarované cíle navazují nejen očekávané výsledky, ale především přínosy a širší dopady programu. Dopady jsou spojeny nejen s příjemci podpory, ale zahrnují i přínosy pro jiné uživatele i celospolečenskou či ekonomickou změnu, zejména v oblasti konkurenceschopnosti ekonomiky. Dopady jsou definovány jako příspěvek k dosažení pokroku v oblasti podílu inovujících podniků, podílu domácích podniků s vlastními aktivitami VaV, kvalitě VaV aktivit podniků , relevanci veřejně financovaného výzkumu atd.</t>
  </si>
  <si>
    <t>Intervenční logika je popsána v ex-ante analýze, vychází z intervenční logiky uvedené v kapitole 4.2 Horizontální priority: klíčové oblasti změn Národní RIS3 strategie. Její hlavní body, tedy řešené problémy, jejich vazba na cíle programu a doložení relevantními typovými aktivitami představujícími příspěvek k řešení problémů, jsou uvedeny v návrhu programu. Je uvedena zamýšlená vazba mezi vstupy, výsledky, přínosy a dopady.</t>
  </si>
  <si>
    <t>Návrh programu je v souladu s aktuálními prioritami. Strategické technologie mají pro rozvoj inovací systémový význam. Jejich vývoj a aplikace, které se uplatňují v nových produktech náročných na znalosti a ve službách s vysokou přidanou hodnotou, jsou předpokladem pro urychlení inovačních cyklů a zajištění ekonomického růstu.</t>
  </si>
  <si>
    <t>Návrh udává celkové výdaje programu členěné na podprogramy a jednotlivé roky trvání. Navrhovaný rozpočet programu je řádně zdůvodněný ve vztahu k absorpční kapacitě v ex-ante analýze.</t>
  </si>
  <si>
    <t>Návrh stanoví zcela standardní podporované výzkumné a inovační aktivity, způsob podpory, uznatelné výsledky a způsobilé náklady. Dále stanoví oprávněné příjemce (podniky) a další účastníky projektů (podniky a výzkumné organizace).</t>
  </si>
  <si>
    <t>Návrh předpokládá standardní způsob realizace programu tradičním poskytovatelem podpory, jeho připravenost na implementaci je popsána v ex-ante analýze.</t>
  </si>
  <si>
    <t>Návrh programu stanoví hlavní kritéria hodnocení návrhů projektů, která odpovídají zaměření programu (soulad s tematickým zaměřením programu, uplatnitelnost výsledků v praxi a očekávané ekonomické či neekonomické přínosy). Způsob hodnocení a výběru projektů k podpoře je dán zákonem.</t>
  </si>
  <si>
    <t>Pro monitorování průběhu programu jsou stanoveny základní indikátory. Program počítá se všemi standardními fázemi monitoringu a hodnocení: Průběžné monitorování dosaženého pokroku pro potřeby řízení implementace Programu, Průběžné hodnocení směřující k zefektivnění implementace, Závěrečné hodnocení založené především na porovnání skutečnosti s předpokládanými hodnotami výstupů, a hodnocení dopadů (zpráva o ekonomických a dalších přínosech podpořených projektů a vyhodnocení naplnění cílů a dopadů programu založené na kvalitativním hodnocení nezávislými experty.</t>
  </si>
  <si>
    <t>Ex-ante analýza uvádí přehled rizik spojených s realizací programu včetně opatření ke snížení rizik.</t>
  </si>
  <si>
    <t>Ex-ante analýza uvádí, na které předchozí programy nový program navazuje. Z vyhodnocení předchozích programů byla identifikována a přijata doporučení jak ve smyslu strategického zaměření programu, tak doporučení procesního rázu.</t>
  </si>
  <si>
    <t>Poskytovatel zapracoval průběžné připomínky vzešlé z hodnocení návrhu programu</t>
  </si>
  <si>
    <t xml:space="preserve">Návrh obsahuje stručný standardní evaluační rámec. </t>
  </si>
  <si>
    <t>Pro hodnocení projektů a programu budou využity podrobné údaje z návrhů projektů, z jejich realizace, údaje o dosažených výsledcích a informace o dosahovaných přínosech, které příjemci odevzdávají tři roky po ukončení projektů.</t>
  </si>
  <si>
    <r>
      <t>Návrh obsahuej ex-ante hodnocení zpracované interními kapacitami poskytovatele, ve spolupráci s útvary odpovědenými za stra</t>
    </r>
    <r>
      <rPr>
        <sz val="10"/>
        <rFont val="Arial"/>
        <family val="2"/>
        <charset val="238"/>
      </rPr>
      <t>tegické dokumenty, které bude program naplňovat. Hodnocení je věcné a relevantní, jeho obsah je standardní a obdobný, jako řada hodnocení programů podpory schvalovaných v posledních letech.</t>
    </r>
  </si>
  <si>
    <t>Soulad s právním rámcem a pravidly pro veřejnou podporu: ANO</t>
  </si>
  <si>
    <t>Návrh obsahuje harmonogram závěrečného hodnocení a hodnocení přínosů a dopadů programu. Očekávaný rozpočet na hodnocení uveden v programu není, což však nelze považovat za chybu. Část hodnocení bude prováděno interními kapacitami a na externí hodnocení má poskytovatel standardně stanoven rozpočet na tyto aktivity a jejich finanční rámec bude řešen v příslušném období.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</si>
</sst>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3" xfId="0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" fillId="0" borderId="14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3" xfId="0" applyBorder="1"/>
    <xf numFmtId="0" fontId="2" fillId="0" borderId="15" xfId="0" applyFont="1" applyBorder="1"/>
    <xf numFmtId="0" fontId="2" fillId="0" borderId="13" xfId="0" applyFont="1" applyBorder="1"/>
    <xf numFmtId="0" fontId="0" fillId="0" borderId="14" xfId="0" applyBorder="1"/>
    <xf numFmtId="0" fontId="0" fillId="0" borderId="15" xfId="0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19" xfId="0" applyNumberFormat="1" applyFont="1" applyFill="1" applyBorder="1" applyAlignment="1">
      <alignment horizontal="center"/>
    </xf>
    <xf numFmtId="0" fontId="0" fillId="0" borderId="16" xfId="0" applyBorder="1" applyAlignment="1">
      <alignment wrapText="1"/>
    </xf>
    <xf numFmtId="0" fontId="0" fillId="0" borderId="20" xfId="0" applyBorder="1" applyAlignment="1">
      <alignment wrapText="1"/>
    </xf>
    <xf numFmtId="0" fontId="5" fillId="5" borderId="22" xfId="0" applyFont="1" applyFill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5" fillId="5" borderId="1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1" fontId="0" fillId="0" borderId="4" xfId="0" applyNumberFormat="1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4" xfId="0" applyFont="1" applyFill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4" fillId="0" borderId="4" xfId="0" applyFont="1" applyFill="1" applyBorder="1" applyAlignment="1">
      <alignment horizontal="left" wrapText="1"/>
    </xf>
    <xf numFmtId="0" fontId="0" fillId="6" borderId="22" xfId="0" applyFont="1" applyFill="1" applyBorder="1" applyAlignment="1">
      <alignment horizontal="center"/>
    </xf>
    <xf numFmtId="0" fontId="0" fillId="6" borderId="25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1" fontId="1" fillId="6" borderId="26" xfId="0" applyNumberFormat="1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0" fontId="0" fillId="6" borderId="26" xfId="0" applyFont="1" applyFill="1" applyBorder="1" applyAlignment="1">
      <alignment horizontal="center"/>
    </xf>
    <xf numFmtId="1" fontId="1" fillId="6" borderId="27" xfId="0" applyNumberFormat="1" applyFont="1" applyFill="1" applyBorder="1" applyAlignment="1">
      <alignment horizontal="center"/>
    </xf>
    <xf numFmtId="1" fontId="1" fillId="6" borderId="28" xfId="0" applyNumberFormat="1" applyFont="1" applyFill="1" applyBorder="1" applyAlignment="1">
      <alignment horizontal="center"/>
    </xf>
    <xf numFmtId="0" fontId="0" fillId="0" borderId="17" xfId="0" applyBorder="1" applyAlignment="1">
      <alignment wrapText="1"/>
    </xf>
    <xf numFmtId="0" fontId="0" fillId="0" borderId="20" xfId="0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zoomScale="115" zoomScaleNormal="115" workbookViewId="0">
      <selection activeCell="A9" sqref="A9:XFD10"/>
    </sheetView>
  </sheetViews>
  <sheetFormatPr defaultRowHeight="12.5" x14ac:dyDescent="0.25"/>
  <cols>
    <col min="1" max="1" width="0.7265625" customWidth="1"/>
    <col min="2" max="3" width="3.7265625" customWidth="1"/>
    <col min="4" max="4" width="27" customWidth="1"/>
    <col min="5" max="5" width="4.81640625" customWidth="1"/>
    <col min="6" max="6" width="5.26953125" customWidth="1"/>
    <col min="7" max="7" width="5.26953125" style="1" customWidth="1"/>
    <col min="8" max="8" width="63" style="1" customWidth="1"/>
    <col min="9" max="11" width="40.54296875" customWidth="1"/>
  </cols>
  <sheetData>
    <row r="1" spans="1:8" ht="20.25" customHeight="1" x14ac:dyDescent="0.3">
      <c r="B1" s="26" t="s">
        <v>57</v>
      </c>
      <c r="C1" s="26"/>
    </row>
    <row r="2" spans="1:8" ht="13" thickBot="1" x14ac:dyDescent="0.3"/>
    <row r="3" spans="1:8" ht="13.5" thickTop="1" thickBot="1" x14ac:dyDescent="0.3">
      <c r="B3" s="71" t="s">
        <v>81</v>
      </c>
      <c r="C3" s="72"/>
      <c r="D3" s="72"/>
      <c r="E3" s="73"/>
      <c r="F3" s="73"/>
      <c r="G3" s="73"/>
      <c r="H3" s="74"/>
    </row>
    <row r="4" spans="1:8" ht="13.5" thickTop="1" thickBot="1" x14ac:dyDescent="0.3">
      <c r="F4" s="35"/>
      <c r="G4" s="36"/>
      <c r="H4" s="36"/>
    </row>
    <row r="5" spans="1:8" ht="18" customHeight="1" thickTop="1" thickBot="1" x14ac:dyDescent="0.3">
      <c r="B5" s="49" t="s">
        <v>56</v>
      </c>
      <c r="C5" s="50"/>
      <c r="D5" s="45"/>
      <c r="E5" s="46" t="s">
        <v>0</v>
      </c>
      <c r="F5" s="47" t="s">
        <v>1</v>
      </c>
      <c r="G5" s="57" t="s">
        <v>19</v>
      </c>
      <c r="H5" s="48" t="s">
        <v>60</v>
      </c>
    </row>
    <row r="6" spans="1:8" ht="63" thickTop="1" x14ac:dyDescent="0.25">
      <c r="A6" s="2"/>
      <c r="B6" s="69" t="s">
        <v>30</v>
      </c>
      <c r="C6" s="1" t="s">
        <v>33</v>
      </c>
      <c r="D6" s="44" t="s">
        <v>61</v>
      </c>
      <c r="E6" s="5">
        <v>9</v>
      </c>
      <c r="F6" s="37">
        <v>9</v>
      </c>
      <c r="G6" s="58">
        <v>9</v>
      </c>
      <c r="H6" s="52" t="s">
        <v>62</v>
      </c>
    </row>
    <row r="7" spans="1:8" ht="50" x14ac:dyDescent="0.25">
      <c r="A7" s="2"/>
      <c r="B7" s="69"/>
      <c r="C7" s="1" t="s">
        <v>35</v>
      </c>
      <c r="D7" s="44" t="s">
        <v>59</v>
      </c>
      <c r="E7" s="5">
        <v>9</v>
      </c>
      <c r="F7" s="37">
        <v>9</v>
      </c>
      <c r="G7" s="58">
        <v>9</v>
      </c>
      <c r="H7" s="52" t="s">
        <v>63</v>
      </c>
    </row>
    <row r="8" spans="1:8" ht="25.5" thickBot="1" x14ac:dyDescent="0.3">
      <c r="A8" s="2"/>
      <c r="B8" s="69"/>
      <c r="C8" s="1" t="s">
        <v>36</v>
      </c>
      <c r="D8" s="44" t="s">
        <v>58</v>
      </c>
      <c r="E8" s="5">
        <v>5</v>
      </c>
      <c r="F8" s="37">
        <v>9</v>
      </c>
      <c r="G8" s="58">
        <v>9</v>
      </c>
      <c r="H8" s="52" t="s">
        <v>64</v>
      </c>
    </row>
    <row r="9" spans="1:8" ht="13.5" thickTop="1" x14ac:dyDescent="0.3">
      <c r="A9" s="2"/>
      <c r="B9" s="31"/>
      <c r="C9" s="32"/>
      <c r="D9" s="33" t="s">
        <v>2</v>
      </c>
      <c r="E9" s="10">
        <v>0</v>
      </c>
      <c r="F9" s="34">
        <f>SUMPRODUCT(E6:E8,F6:F8)</f>
        <v>207</v>
      </c>
      <c r="G9" s="59">
        <f>SUMPRODUCT($E6:$E8,G6:G8)</f>
        <v>207</v>
      </c>
      <c r="H9" s="22">
        <f>SUMPRODUCT($E6:$E8,H6:H8)</f>
        <v>0</v>
      </c>
    </row>
    <row r="10" spans="1:8" ht="13.5" thickBot="1" x14ac:dyDescent="0.35">
      <c r="A10" s="2"/>
      <c r="B10" s="3"/>
      <c r="C10" s="28"/>
      <c r="D10" s="4" t="s">
        <v>11</v>
      </c>
      <c r="E10" s="8">
        <v>0</v>
      </c>
      <c r="F10" s="13">
        <f>(F9/F9)*100</f>
        <v>100</v>
      </c>
      <c r="G10" s="60">
        <f>(G9/$F9)*100</f>
        <v>100</v>
      </c>
      <c r="H10" s="21">
        <f t="shared" ref="H10" si="0">(H9/$F9)*100</f>
        <v>0</v>
      </c>
    </row>
    <row r="11" spans="1:8" ht="63" thickTop="1" x14ac:dyDescent="0.25">
      <c r="A11" s="2"/>
      <c r="B11" s="68" t="s">
        <v>31</v>
      </c>
      <c r="C11" s="1" t="s">
        <v>37</v>
      </c>
      <c r="D11" s="43" t="s">
        <v>25</v>
      </c>
      <c r="E11" s="5">
        <v>3</v>
      </c>
      <c r="F11" s="37">
        <v>9</v>
      </c>
      <c r="G11" s="58">
        <v>9</v>
      </c>
      <c r="H11" s="51" t="s">
        <v>65</v>
      </c>
    </row>
    <row r="12" spans="1:8" ht="50" x14ac:dyDescent="0.25">
      <c r="A12" s="2"/>
      <c r="B12" s="69"/>
      <c r="C12" s="1" t="s">
        <v>38</v>
      </c>
      <c r="D12" s="44" t="s">
        <v>20</v>
      </c>
      <c r="E12" s="5">
        <v>8</v>
      </c>
      <c r="F12" s="37">
        <v>9</v>
      </c>
      <c r="G12" s="58">
        <v>9</v>
      </c>
      <c r="H12" s="51" t="s">
        <v>66</v>
      </c>
    </row>
    <row r="13" spans="1:8" ht="87.5" x14ac:dyDescent="0.25">
      <c r="A13" s="2"/>
      <c r="B13" s="69"/>
      <c r="C13" s="1" t="s">
        <v>39</v>
      </c>
      <c r="D13" s="44" t="s">
        <v>23</v>
      </c>
      <c r="E13" s="5">
        <v>9</v>
      </c>
      <c r="F13" s="37">
        <v>9</v>
      </c>
      <c r="G13" s="58">
        <v>9</v>
      </c>
      <c r="H13" s="51" t="s">
        <v>67</v>
      </c>
    </row>
    <row r="14" spans="1:8" ht="75" x14ac:dyDescent="0.25">
      <c r="A14" s="2"/>
      <c r="B14" s="69"/>
      <c r="C14" s="1" t="s">
        <v>40</v>
      </c>
      <c r="D14" s="44" t="s">
        <v>24</v>
      </c>
      <c r="E14" s="5">
        <v>7</v>
      </c>
      <c r="F14" s="37">
        <v>9</v>
      </c>
      <c r="G14" s="58">
        <v>9</v>
      </c>
      <c r="H14" s="51" t="s">
        <v>68</v>
      </c>
    </row>
    <row r="15" spans="1:8" ht="62.5" x14ac:dyDescent="0.25">
      <c r="A15" s="2"/>
      <c r="B15" s="69"/>
      <c r="C15" s="1" t="s">
        <v>41</v>
      </c>
      <c r="D15" s="44" t="s">
        <v>14</v>
      </c>
      <c r="E15" s="5">
        <v>7</v>
      </c>
      <c r="F15" s="37">
        <v>9</v>
      </c>
      <c r="G15" s="58">
        <v>9</v>
      </c>
      <c r="H15" s="51" t="s">
        <v>69</v>
      </c>
    </row>
    <row r="16" spans="1:8" ht="37.5" x14ac:dyDescent="0.25">
      <c r="A16" s="2"/>
      <c r="B16" s="69"/>
      <c r="C16" s="1" t="s">
        <v>42</v>
      </c>
      <c r="D16" s="66" t="s">
        <v>15</v>
      </c>
      <c r="E16" s="5">
        <v>7</v>
      </c>
      <c r="F16" s="37">
        <v>9</v>
      </c>
      <c r="G16" s="58">
        <v>9</v>
      </c>
      <c r="H16" s="51" t="s">
        <v>70</v>
      </c>
    </row>
    <row r="17" spans="1:8" ht="50" x14ac:dyDescent="0.25">
      <c r="A17" s="2"/>
      <c r="B17" s="69"/>
      <c r="C17" s="1" t="s">
        <v>43</v>
      </c>
      <c r="D17" s="44" t="s">
        <v>16</v>
      </c>
      <c r="E17" s="5">
        <v>4</v>
      </c>
      <c r="F17" s="37">
        <v>9</v>
      </c>
      <c r="G17" s="58">
        <v>9</v>
      </c>
      <c r="H17" s="51" t="s">
        <v>71</v>
      </c>
    </row>
    <row r="18" spans="1:8" ht="37.5" x14ac:dyDescent="0.25">
      <c r="A18" s="2"/>
      <c r="B18" s="69"/>
      <c r="C18" s="1" t="s">
        <v>44</v>
      </c>
      <c r="D18" s="44" t="s">
        <v>21</v>
      </c>
      <c r="E18" s="5">
        <v>3</v>
      </c>
      <c r="F18" s="37">
        <v>9</v>
      </c>
      <c r="G18" s="58">
        <v>9</v>
      </c>
      <c r="H18" s="51" t="s">
        <v>72</v>
      </c>
    </row>
    <row r="19" spans="1:8" ht="50" x14ac:dyDescent="0.25">
      <c r="A19" s="2"/>
      <c r="B19" s="69"/>
      <c r="C19" s="1" t="s">
        <v>45</v>
      </c>
      <c r="D19" s="44" t="s">
        <v>22</v>
      </c>
      <c r="E19" s="5">
        <v>7</v>
      </c>
      <c r="F19" s="37">
        <v>9</v>
      </c>
      <c r="G19" s="58">
        <v>9</v>
      </c>
      <c r="H19" s="51" t="s">
        <v>73</v>
      </c>
    </row>
    <row r="20" spans="1:8" thickBot="1" x14ac:dyDescent="0.25">
      <c r="A20" s="2"/>
      <c r="B20" s="69"/>
      <c r="C20" s="1" t="s">
        <v>46</v>
      </c>
      <c r="D20" s="44" t="s">
        <v>18</v>
      </c>
      <c r="E20" s="5">
        <v>3</v>
      </c>
      <c r="F20" s="37">
        <v>9</v>
      </c>
      <c r="G20" s="58">
        <v>9</v>
      </c>
      <c r="H20" s="51" t="s">
        <v>74</v>
      </c>
    </row>
    <row r="21" spans="1:8" ht="25.5" thickBot="1" x14ac:dyDescent="0.3">
      <c r="A21" s="2"/>
      <c r="B21" s="70"/>
      <c r="C21" s="1" t="s">
        <v>34</v>
      </c>
      <c r="D21" s="67" t="s">
        <v>17</v>
      </c>
      <c r="E21" s="5">
        <v>2</v>
      </c>
      <c r="F21" s="37">
        <v>9</v>
      </c>
      <c r="G21" s="58">
        <v>9</v>
      </c>
      <c r="H21" s="51" t="s">
        <v>75</v>
      </c>
    </row>
    <row r="22" spans="1:8" ht="13.5" thickTop="1" x14ac:dyDescent="0.3">
      <c r="A22" s="2"/>
      <c r="B22" s="31"/>
      <c r="C22" s="32"/>
      <c r="D22" s="33" t="s">
        <v>3</v>
      </c>
      <c r="E22" s="10">
        <v>0</v>
      </c>
      <c r="F22" s="34">
        <f>SUMPRODUCT(E11:E21,F11:F21)</f>
        <v>540</v>
      </c>
      <c r="G22" s="59">
        <f t="shared" ref="G22:H22" si="1">SUMPRODUCT($E11:$E21,G11:G21)</f>
        <v>540</v>
      </c>
      <c r="H22" s="22">
        <f t="shared" si="1"/>
        <v>0</v>
      </c>
    </row>
    <row r="23" spans="1:8" ht="13.5" thickBot="1" x14ac:dyDescent="0.35">
      <c r="A23" s="2"/>
      <c r="B23" s="3"/>
      <c r="C23" s="28"/>
      <c r="D23" s="4" t="s">
        <v>12</v>
      </c>
      <c r="E23" s="8">
        <v>0</v>
      </c>
      <c r="F23" s="13">
        <f>(F22/F22)*100</f>
        <v>100</v>
      </c>
      <c r="G23" s="60">
        <f>(G22/$F22)*100</f>
        <v>100</v>
      </c>
      <c r="H23" s="21">
        <f t="shared" ref="H23" si="2">(H22/$F22)*100</f>
        <v>0</v>
      </c>
    </row>
    <row r="24" spans="1:8" ht="50.5" thickTop="1" x14ac:dyDescent="0.25">
      <c r="A24" s="2"/>
      <c r="B24" s="68" t="s">
        <v>29</v>
      </c>
      <c r="C24" s="1" t="s">
        <v>47</v>
      </c>
      <c r="D24" s="43" t="s">
        <v>53</v>
      </c>
      <c r="E24" s="5">
        <v>3</v>
      </c>
      <c r="F24" s="37">
        <v>9</v>
      </c>
      <c r="G24" s="58">
        <v>9</v>
      </c>
      <c r="H24" s="52" t="s">
        <v>76</v>
      </c>
    </row>
    <row r="25" spans="1:8" ht="62.5" x14ac:dyDescent="0.25">
      <c r="A25" s="2"/>
      <c r="B25" s="69"/>
      <c r="C25" s="1" t="s">
        <v>48</v>
      </c>
      <c r="D25" s="44" t="s">
        <v>54</v>
      </c>
      <c r="E25" s="5">
        <v>5</v>
      </c>
      <c r="F25" s="55">
        <v>9</v>
      </c>
      <c r="G25" s="61">
        <v>9</v>
      </c>
      <c r="H25" s="52" t="s">
        <v>80</v>
      </c>
    </row>
    <row r="26" spans="1:8" ht="25" x14ac:dyDescent="0.25">
      <c r="A26" s="2"/>
      <c r="B26" s="69"/>
      <c r="C26" s="1" t="s">
        <v>49</v>
      </c>
      <c r="D26" s="44" t="s">
        <v>28</v>
      </c>
      <c r="E26" s="5">
        <v>7</v>
      </c>
      <c r="F26" s="55">
        <v>9</v>
      </c>
      <c r="G26" s="61">
        <v>9</v>
      </c>
      <c r="H26" s="53" t="s">
        <v>77</v>
      </c>
    </row>
    <row r="27" spans="1:8" x14ac:dyDescent="0.25">
      <c r="A27" s="2"/>
      <c r="B27" s="69"/>
      <c r="C27" s="1" t="s">
        <v>50</v>
      </c>
      <c r="D27" s="44" t="s">
        <v>26</v>
      </c>
      <c r="E27" s="5">
        <v>9</v>
      </c>
      <c r="F27" s="55">
        <v>9</v>
      </c>
      <c r="G27" s="61">
        <v>9</v>
      </c>
      <c r="H27" s="56" t="s">
        <v>78</v>
      </c>
    </row>
    <row r="28" spans="1:8" ht="50" x14ac:dyDescent="0.25">
      <c r="A28" s="2"/>
      <c r="B28" s="69"/>
      <c r="C28" s="1" t="s">
        <v>51</v>
      </c>
      <c r="D28" s="44" t="s">
        <v>32</v>
      </c>
      <c r="E28" s="5">
        <v>6</v>
      </c>
      <c r="F28" s="37">
        <v>9</v>
      </c>
      <c r="G28" s="58">
        <v>9</v>
      </c>
      <c r="H28" s="53" t="s">
        <v>79</v>
      </c>
    </row>
    <row r="29" spans="1:8" ht="75.5" thickBot="1" x14ac:dyDescent="0.3">
      <c r="A29" s="2"/>
      <c r="B29" s="70"/>
      <c r="C29" s="20" t="s">
        <v>52</v>
      </c>
      <c r="D29" s="65" t="s">
        <v>27</v>
      </c>
      <c r="E29" s="6">
        <v>4</v>
      </c>
      <c r="F29" s="38">
        <v>9</v>
      </c>
      <c r="G29" s="62">
        <v>9</v>
      </c>
      <c r="H29" s="54" t="s">
        <v>82</v>
      </c>
    </row>
    <row r="30" spans="1:8" ht="13.5" thickTop="1" x14ac:dyDescent="0.3">
      <c r="A30" s="2"/>
      <c r="B30" s="7"/>
      <c r="C30" s="27"/>
      <c r="D30" s="9" t="s">
        <v>4</v>
      </c>
      <c r="E30" s="10">
        <v>0</v>
      </c>
      <c r="F30" s="11">
        <f>SUMPRODUCT(E24:E29,F24:F29)</f>
        <v>306</v>
      </c>
      <c r="G30" s="59">
        <f>SUMPRODUCT($E24:$E29,G24:G29)</f>
        <v>306</v>
      </c>
      <c r="H30" s="22">
        <f t="shared" ref="H30" si="3">SUMPRODUCT($E24:$E29,H24:H29)</f>
        <v>0</v>
      </c>
    </row>
    <row r="31" spans="1:8" ht="13.5" thickBot="1" x14ac:dyDescent="0.35">
      <c r="A31" s="2"/>
      <c r="B31" s="7"/>
      <c r="C31" s="27"/>
      <c r="D31" s="9" t="s">
        <v>13</v>
      </c>
      <c r="E31" s="12">
        <v>0</v>
      </c>
      <c r="F31" s="11">
        <f>(F30/F30)*100</f>
        <v>100</v>
      </c>
      <c r="G31" s="60">
        <f>(G30/$F30)*100</f>
        <v>100</v>
      </c>
      <c r="H31" s="21">
        <f t="shared" ref="H31" si="4">(H30/$F30)*100</f>
        <v>0</v>
      </c>
    </row>
    <row r="32" spans="1:8" ht="18.75" customHeight="1" thickTop="1" x14ac:dyDescent="0.3">
      <c r="A32" s="2"/>
      <c r="B32" s="23"/>
      <c r="C32" s="29"/>
      <c r="D32" s="24" t="s">
        <v>55</v>
      </c>
      <c r="E32" s="14"/>
      <c r="F32" s="39">
        <f>SUMPRODUCT(E6:E29,F6:F29)</f>
        <v>1053</v>
      </c>
      <c r="G32" s="63">
        <f>SUMPRODUCT($E6:$E29,G6:G29)</f>
        <v>1053</v>
      </c>
      <c r="H32" s="40">
        <f>SUMPRODUCT($E6:$E29,H6:H29)</f>
        <v>0</v>
      </c>
    </row>
    <row r="33" spans="1:8" ht="17.25" customHeight="1" thickBot="1" x14ac:dyDescent="0.35">
      <c r="A33" s="2"/>
      <c r="B33" s="25"/>
      <c r="C33" s="30"/>
      <c r="D33" s="15" t="s">
        <v>10</v>
      </c>
      <c r="E33" s="16"/>
      <c r="F33" s="41">
        <f>(F32/F32)*100</f>
        <v>100</v>
      </c>
      <c r="G33" s="64">
        <f>(G32/$F32)*100</f>
        <v>100</v>
      </c>
      <c r="H33" s="42">
        <f t="shared" ref="H33" si="5">(H32/$F32)*100</f>
        <v>0</v>
      </c>
    </row>
    <row r="34" spans="1:8" ht="13" thickTop="1" x14ac:dyDescent="0.25">
      <c r="F34" s="35"/>
      <c r="G34" s="36"/>
      <c r="H34" s="36"/>
    </row>
    <row r="35" spans="1:8" x14ac:dyDescent="0.25">
      <c r="D35" t="s">
        <v>5</v>
      </c>
    </row>
    <row r="36" spans="1:8" x14ac:dyDescent="0.25">
      <c r="D36" t="s">
        <v>6</v>
      </c>
    </row>
    <row r="38" spans="1:8" x14ac:dyDescent="0.25">
      <c r="D38" t="s">
        <v>7</v>
      </c>
      <c r="E38" s="17"/>
    </row>
    <row r="39" spans="1:8" x14ac:dyDescent="0.25">
      <c r="D39" t="s">
        <v>8</v>
      </c>
      <c r="E39" s="19"/>
    </row>
    <row r="40" spans="1:8" x14ac:dyDescent="0.25">
      <c r="D40" t="s">
        <v>9</v>
      </c>
      <c r="E40" s="18"/>
    </row>
  </sheetData>
  <mergeCells count="4">
    <mergeCell ref="B24:B29"/>
    <mergeCell ref="B6:B8"/>
    <mergeCell ref="B11:B21"/>
    <mergeCell ref="B3:H3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Švolba Martin</cp:lastModifiedBy>
  <cp:lastPrinted>2019-09-12T13:07:25Z</cp:lastPrinted>
  <dcterms:created xsi:type="dcterms:W3CDTF">2018-10-08T07:33:18Z</dcterms:created>
  <dcterms:modified xsi:type="dcterms:W3CDTF">2024-04-04T07:50:10Z</dcterms:modified>
</cp:coreProperties>
</file>