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22980" windowHeight="7620"/>
  </bookViews>
  <sheets>
    <sheet name="AV" sheetId="1" r:id="rId1"/>
    <sheet name="Rezorty" sheetId="3" r:id="rId2"/>
    <sheet name="VŠ" sheetId="5" r:id="rId3"/>
  </sheets>
  <definedNames>
    <definedName name="_xlnm._FilterDatabase" localSheetId="0" hidden="1">AV!$A$5:$H$5</definedName>
    <definedName name="_xlnm._FilterDatabase" localSheetId="1" hidden="1">Rezorty!$A$6:$D$6</definedName>
    <definedName name="_xlnm._FilterDatabase" localSheetId="2" hidden="1">VŠ!$A$5:$E$5</definedName>
  </definedNames>
  <calcPr calcId="145621"/>
</workbook>
</file>

<file path=xl/calcChain.xml><?xml version="1.0" encoding="utf-8"?>
<calcChain xmlns="http://schemas.openxmlformats.org/spreadsheetml/2006/main">
  <c r="D105" i="3" l="1"/>
  <c r="H6" i="1" l="1"/>
  <c r="H52" i="1" l="1"/>
  <c r="G60" i="1"/>
  <c r="E60" i="1"/>
  <c r="F60" i="1"/>
  <c r="H59" i="1"/>
  <c r="H58" i="1"/>
  <c r="H57" i="1"/>
  <c r="H55" i="1"/>
  <c r="H54" i="1"/>
  <c r="H56" i="1"/>
  <c r="H53" i="1"/>
  <c r="H51" i="1"/>
  <c r="H45" i="1"/>
  <c r="H50" i="1"/>
  <c r="H39" i="1"/>
  <c r="H47" i="1"/>
  <c r="H49" i="1"/>
  <c r="H48" i="1"/>
  <c r="H46" i="1"/>
  <c r="H44" i="1"/>
  <c r="H43" i="1"/>
  <c r="H42" i="1"/>
  <c r="H41" i="1"/>
  <c r="H40" i="1"/>
  <c r="H38" i="1"/>
  <c r="H37" i="1"/>
  <c r="H36" i="1"/>
  <c r="H35" i="1"/>
  <c r="H34" i="1"/>
  <c r="H33" i="1"/>
  <c r="H32" i="1"/>
  <c r="H31" i="1"/>
  <c r="H30" i="1"/>
  <c r="H29" i="1"/>
  <c r="H19" i="1"/>
  <c r="H28" i="1"/>
  <c r="H27" i="1"/>
  <c r="H26" i="1"/>
  <c r="H14" i="1"/>
  <c r="H25" i="1"/>
  <c r="H24" i="1"/>
  <c r="H23" i="1"/>
  <c r="H16" i="1"/>
  <c r="H22" i="1"/>
  <c r="H21" i="1"/>
  <c r="H20" i="1"/>
  <c r="H18" i="1"/>
  <c r="H17" i="1"/>
  <c r="H15" i="1"/>
  <c r="H13" i="1"/>
  <c r="H12" i="1"/>
  <c r="H10" i="1"/>
  <c r="H11" i="1"/>
  <c r="H7" i="1"/>
  <c r="H9" i="1"/>
  <c r="H8" i="1"/>
  <c r="H60" i="1" l="1"/>
</calcChain>
</file>

<file path=xl/sharedStrings.xml><?xml version="1.0" encoding="utf-8"?>
<sst xmlns="http://schemas.openxmlformats.org/spreadsheetml/2006/main" count="618" uniqueCount="418">
  <si>
    <t>Poskytovatel</t>
  </si>
  <si>
    <t>VO</t>
  </si>
  <si>
    <t>AV</t>
  </si>
  <si>
    <t>Fyzikální ústav AV ČR, v. v. i.</t>
  </si>
  <si>
    <t>Mikrobiologický ústav AV ČR, v. v. i.</t>
  </si>
  <si>
    <t>Biologické centrum AV ČR, v. v. i.</t>
  </si>
  <si>
    <t>Ústav organické chemie a biochemie AV ČR, v. v. i.</t>
  </si>
  <si>
    <t>Ústav makromolekulární chemie AV ČR, v. v. i.</t>
  </si>
  <si>
    <t>Ústav molekulární genetiky AV ČR, v. v. i.</t>
  </si>
  <si>
    <t>Fyziologický ústav AV ČR, v. v. i.</t>
  </si>
  <si>
    <t>Ústav jaderné fyziky AV ČR, v. v. i.</t>
  </si>
  <si>
    <t>Botanický ústav AV ČR, v. v. i.</t>
  </si>
  <si>
    <t>Ústav termomechaniky AV ČR, v. v. i.</t>
  </si>
  <si>
    <t>Ústav fyzikální chemie J. Heyrovského AV ČR, v. v. i.</t>
  </si>
  <si>
    <t>Astronomický ústav AV ČR, v. v. i.</t>
  </si>
  <si>
    <t>Ústav chemických procesů AV ČR, v. v. i.</t>
  </si>
  <si>
    <t>Filosofický ústav AV ČR, v. v. i.</t>
  </si>
  <si>
    <t>Ústav fyziky plazmatu AV ČR, v. v. i.</t>
  </si>
  <si>
    <t>Středisko společných činností AV ČR, v. v. i.</t>
  </si>
  <si>
    <t>Ústav teorie informace a automatizace AV ČR, v. v. i.</t>
  </si>
  <si>
    <t>Biofyzikální ústav AV ČR, v. v. i.</t>
  </si>
  <si>
    <t>Ústav experimentální botaniky AV ČR, v. v. i.</t>
  </si>
  <si>
    <t>Ústav fyziky materiálů AV ČR, v. v. i.</t>
  </si>
  <si>
    <t>Ústav fotoniky a elektroniky AV ČR, v. v. i.</t>
  </si>
  <si>
    <t>Geofyzikální ústav AV ČR, v. v. i.</t>
  </si>
  <si>
    <t>Ústav přístrojové techniky AV ČR, v. v. i.</t>
  </si>
  <si>
    <t>Ústav pro jazyk český AV ČR, v. v. i.</t>
  </si>
  <si>
    <t>Biotechnologický ústav AV ČR, v. v. i.</t>
  </si>
  <si>
    <t>Archeologický ústav AV ČR, Praha, v. v. i.</t>
  </si>
  <si>
    <t>Ústav struktury a mechaniky hornin AV ČR, v. v. i.</t>
  </si>
  <si>
    <t>Matematický ústav AV ČR, v. v. i.</t>
  </si>
  <si>
    <t>Ústav fyziky atmosféry AV ČR, v. v. i.</t>
  </si>
  <si>
    <t>Historický ústav AV ČR, v. v. i.</t>
  </si>
  <si>
    <t>Ústav živočišné fyziologie a genetiky AV ČR, v. v. i.</t>
  </si>
  <si>
    <t>Ústav informatiky AV ČR, v. v. i.</t>
  </si>
  <si>
    <t>Ústav geoniky AV ČR, v. v. i.</t>
  </si>
  <si>
    <t>Geologický ústav AV ČR, v. v. i.</t>
  </si>
  <si>
    <t>Ústav pro českou literaturu AV ČR, v. v. i.</t>
  </si>
  <si>
    <t>Ústav anorganické chemie AV ČR, v. v. i.</t>
  </si>
  <si>
    <t>Sociologický ústav AV ČR, v. v. i.</t>
  </si>
  <si>
    <t>Národohospodářský ústav AV ČR, v. v. i.</t>
  </si>
  <si>
    <t>Ústav výzkumu globální změny AV ČR, v. v. i.</t>
  </si>
  <si>
    <t>Ústav analytické chemie AV ČR, v. v. i.</t>
  </si>
  <si>
    <t>Archeologický ústav AV ČR, Brno, v. v. i.</t>
  </si>
  <si>
    <t>Ústav teoretické a aplikované mechaniky AV ČR, v. v. i.</t>
  </si>
  <si>
    <t>Knihovna AV ČR, v. v. i.</t>
  </si>
  <si>
    <t>Ústav dějin umění AV ČR, v. v. i.</t>
  </si>
  <si>
    <t>Ústav pro soudobé dějiny AV ČR, v. v. i.</t>
  </si>
  <si>
    <t>Ústav biologie obratlovců AV ČR, v. v. i.</t>
  </si>
  <si>
    <t>Ústav pro hydrodynamiku AV ČR, v. v. i.</t>
  </si>
  <si>
    <t>Etnologický ústav AV ČR, v. v. i.</t>
  </si>
  <si>
    <t>Orientální ústav AV ČR, v. v. i.</t>
  </si>
  <si>
    <t>Masarykův ústav a Archiv AV ČR, v. v. i.</t>
  </si>
  <si>
    <t>Ústav státu a práva AV ČR, v. v. i.</t>
  </si>
  <si>
    <t>Psychologický ústav AV ČR, v. v. i.</t>
  </si>
  <si>
    <t>Slovanský ústav AV ČR, v. v. i.</t>
  </si>
  <si>
    <t>MD</t>
  </si>
  <si>
    <t>Centrum dopravního výzkumu, v.v.i.</t>
  </si>
  <si>
    <t>MK</t>
  </si>
  <si>
    <t>Národní muzeum</t>
  </si>
  <si>
    <t>Národní památkový ústav</t>
  </si>
  <si>
    <t>Moravské zemské muzeum</t>
  </si>
  <si>
    <t>Uměleckoprůmyslové museum v Praze</t>
  </si>
  <si>
    <t>Národní knihovna České republiky</t>
  </si>
  <si>
    <t>Národní galerie v Praze</t>
  </si>
  <si>
    <t>Moravská zemská knihovna v Brně</t>
  </si>
  <si>
    <t>Národní ústav lidové kultury</t>
  </si>
  <si>
    <t>Slezské zemské muzeum</t>
  </si>
  <si>
    <t>Institut umění - Divadelní ústav</t>
  </si>
  <si>
    <t>Moravská galerie v Brně</t>
  </si>
  <si>
    <t>Národní technické museum</t>
  </si>
  <si>
    <t>Národní filmový archiv</t>
  </si>
  <si>
    <t>Památník národního písemnictví</t>
  </si>
  <si>
    <t>Technické muzeum v Brně</t>
  </si>
  <si>
    <t>Husitské muzeum v Táboře</t>
  </si>
  <si>
    <t>Národní muzeum v přírodě</t>
  </si>
  <si>
    <t>Muzeum umění Olomouc, státní příspěvková organizace</t>
  </si>
  <si>
    <t>Muzeum skla a bižuterie v Jablonci nad Nisou</t>
  </si>
  <si>
    <t>Národní informační a poradenské středisko pro kulturu</t>
  </si>
  <si>
    <t>MO</t>
  </si>
  <si>
    <t>Univerzita obrany</t>
  </si>
  <si>
    <t xml:space="preserve">MO </t>
  </si>
  <si>
    <t>Ústřední vojenská nemocnice - Vojenská fakultní nemocnice Praha</t>
  </si>
  <si>
    <t>CASRI - vědecké a servisní pracoviště tělesné výchovy</t>
  </si>
  <si>
    <t>Vojenský výzkumný ústav, s.p.</t>
  </si>
  <si>
    <t>Ministerstvo obrany / Vojenský zdravotní ústav Praha</t>
  </si>
  <si>
    <t>Ministerstvo obrany / Vojenský veterinární ústav Hlučín</t>
  </si>
  <si>
    <t>MPO</t>
  </si>
  <si>
    <t>Výzkumný a zkušební letecký ústav, a.s.</t>
  </si>
  <si>
    <t>VÚTS, a.s.</t>
  </si>
  <si>
    <t>Centrum výzkumu Řež s.r.o.</t>
  </si>
  <si>
    <t>Výzkumný ústav stavebních hmot, a.s.</t>
  </si>
  <si>
    <t>Unipetrol výzkumně vzdělávací centrum, a.s.</t>
  </si>
  <si>
    <t>Český metrologický institut</t>
  </si>
  <si>
    <t>COMTES FHT a.s.</t>
  </si>
  <si>
    <t>Výzkumný a zkušební ústav Plzeň s.r.o.</t>
  </si>
  <si>
    <t>SVÚM a.s.</t>
  </si>
  <si>
    <t>SVÚOM s.r.o.</t>
  </si>
  <si>
    <t>MATERIÁLOVÝ A METALURGICKÝ VÝZKUM s.r.o.</t>
  </si>
  <si>
    <t>MemBrain s.r.o.</t>
  </si>
  <si>
    <t>Centrum organické chemie s.r.o.</t>
  </si>
  <si>
    <t>Centrum hydraulického výzkumu spol. s r.o.</t>
  </si>
  <si>
    <t>MPSV</t>
  </si>
  <si>
    <t>Výzkumný ústav bezpečnosti práce, v.v.i.</t>
  </si>
  <si>
    <t>Výzkumný ústav práce a sociálních věcí, v.v.i.</t>
  </si>
  <si>
    <t xml:space="preserve">MŠMT </t>
  </si>
  <si>
    <t>Univerzita Karlova v Praze</t>
  </si>
  <si>
    <t>České vysoké učení technické v Praze</t>
  </si>
  <si>
    <t>Masarykova univerzita</t>
  </si>
  <si>
    <t>Univerzita Palackého v Olomouci</t>
  </si>
  <si>
    <t>Vysoké učení technické v Brně</t>
  </si>
  <si>
    <t>Vysoká škola chemicko-technologická v Praze</t>
  </si>
  <si>
    <t>Vysoká škola báňská - Technická univerzita Ostrava</t>
  </si>
  <si>
    <t>Západočeská univerzita v Plzni</t>
  </si>
  <si>
    <t>Česká zemědělská univerzita v Praze</t>
  </si>
  <si>
    <t>Jihočeská univerzita v Českých Budějovicích</t>
  </si>
  <si>
    <t>Univerzita Pardubice</t>
  </si>
  <si>
    <t>Mendelova univerzita v Brně</t>
  </si>
  <si>
    <t>Technická univerzita v Liberci</t>
  </si>
  <si>
    <t>Univerzita Tomáše Bati ve Zlíně</t>
  </si>
  <si>
    <t>Ostravská univerzita v Ostravě</t>
  </si>
  <si>
    <t>Vysoká škola ekonomická v Praze</t>
  </si>
  <si>
    <t>Slezská univerzita v Opavě</t>
  </si>
  <si>
    <t>Univerzita Hradec Králové</t>
  </si>
  <si>
    <t>Veterinární a farmaceutická univerzita Brno</t>
  </si>
  <si>
    <t>Univerzita Jana Evangelisty Purkyně v Ústí nad Labem</t>
  </si>
  <si>
    <t>Akademie múzických umění v Praze</t>
  </si>
  <si>
    <t>Metropolitní univerzita Praha, o.p.s.</t>
  </si>
  <si>
    <t>Vysoká škola umělecko-průmyslová v Praze</t>
  </si>
  <si>
    <t>Vysoká škola technická a ekonomická v Českých Budějovicích</t>
  </si>
  <si>
    <t>Janáčkova akademie múzických umění v Brně</t>
  </si>
  <si>
    <t>Vysoká škola finanční a správní</t>
  </si>
  <si>
    <t>Akademie výtvarných umění v Praze</t>
  </si>
  <si>
    <t>Vysoká škola polytechnická Jihlava</t>
  </si>
  <si>
    <t>Univerzita Jana Amose Komenského Praha s.r.o.</t>
  </si>
  <si>
    <t>MŠMT</t>
  </si>
  <si>
    <t>Výzkumný ústav geodetický, topografický a kartografický, v. v. i.</t>
  </si>
  <si>
    <t>CESNET - zájmové sdružení právnických osob</t>
  </si>
  <si>
    <t>ENKI, o.p.s.</t>
  </si>
  <si>
    <t>Technologické centrum Akademie věd České republiky</t>
  </si>
  <si>
    <t>Centrum pro studium vysokého školství, v.v.i.</t>
  </si>
  <si>
    <t>MV</t>
  </si>
  <si>
    <t>Státní ústav radiační ochrany</t>
  </si>
  <si>
    <t>Státní ústav jaderné, chemické a biologické ochrany</t>
  </si>
  <si>
    <t>PČR - Kriminalistický ústav</t>
  </si>
  <si>
    <t>Institut ochrany obyvatelstva lázně Bohdaneč</t>
  </si>
  <si>
    <t>Národní archiv</t>
  </si>
  <si>
    <t>Institut pro kriminologii a sociální prevenci (MS)</t>
  </si>
  <si>
    <t>Policejní akademie v Praze</t>
  </si>
  <si>
    <t>Technický ústav PO Praha</t>
  </si>
  <si>
    <t>MZ</t>
  </si>
  <si>
    <t>Ústav mezinárodních vztahů, v.v.i.</t>
  </si>
  <si>
    <t>MZd</t>
  </si>
  <si>
    <t>Všeobecná fakultní nemocnice v Praze</t>
  </si>
  <si>
    <t>Institut klinické a experimentální medicíny</t>
  </si>
  <si>
    <t>Fakultní nemocnice v Motole</t>
  </si>
  <si>
    <t>Fakultní nemocnice Hradec Králové</t>
  </si>
  <si>
    <t>Fakultní nemocnice Brno</t>
  </si>
  <si>
    <t>Fakultní nemocnice u sv. Anny v Brně</t>
  </si>
  <si>
    <t>Ústav hematologie a krevní transfúze</t>
  </si>
  <si>
    <t>Státní zdravotní ústav, příspěvková organizace</t>
  </si>
  <si>
    <t>Fakultní nemocnice Ostrava</t>
  </si>
  <si>
    <t>Fakultní nemocnice Plzeň</t>
  </si>
  <si>
    <t>Masarykův onkologický ústav</t>
  </si>
  <si>
    <t>Národní ústav duševního zdraví</t>
  </si>
  <si>
    <t>Endokrinologický ústav</t>
  </si>
  <si>
    <t>Fakultní nemocnice Olomouc</t>
  </si>
  <si>
    <t>Nemocnice Na Homolce</t>
  </si>
  <si>
    <t>Revmatologický ústav</t>
  </si>
  <si>
    <t>Fakultní nemocnice Královské Vinohrady</t>
  </si>
  <si>
    <t>Thomayerova nemocnice</t>
  </si>
  <si>
    <t>Nemocnice Na Bulovce</t>
  </si>
  <si>
    <t>Mze</t>
  </si>
  <si>
    <t>Výzkumný ústav rostlinné výroby, v.v.i.</t>
  </si>
  <si>
    <t>Výzkumný ústav veterinárního lékařství, v.v.i.</t>
  </si>
  <si>
    <t>Výzkumný ústav živočišné výroby, v.v.i.</t>
  </si>
  <si>
    <t>Výzkumný ústav lesního hospodářství a myslivosti, v.v.i.</t>
  </si>
  <si>
    <t>Výzkumný ústav zemědělské techniky, v.v.i.</t>
  </si>
  <si>
    <t>Agrotest fyto, s.r.o.</t>
  </si>
  <si>
    <t>Výzkumný ústav potravinářský Praha, v.v.i.</t>
  </si>
  <si>
    <t>Výzkumný a šlechtitelský ústav ovocnářský Holovousy s.r.o.</t>
  </si>
  <si>
    <t>Výzkumný ústav meliorací a ochrany půdy, v.v.i.</t>
  </si>
  <si>
    <t>Výzkumný ústav pivovarský a sladařský, a.s.</t>
  </si>
  <si>
    <t>Zemědělský výzkum, spol. s r.o.</t>
  </si>
  <si>
    <t>Výzkumný ústav mlékárenský s.r.o.</t>
  </si>
  <si>
    <t>Agrovýzkum Rapotín s.r.o.</t>
  </si>
  <si>
    <t>Výzkumný ústav bramborářský Havlíčkův Brod, s.r.o.</t>
  </si>
  <si>
    <t>Ústav zemědělské ekonomiky a informací</t>
  </si>
  <si>
    <t>Agritec Plant Research s.r.o.</t>
  </si>
  <si>
    <t>Chmelařský institut s.r.o.</t>
  </si>
  <si>
    <t>OSEVA vývoj a výzkum s.r.o.</t>
  </si>
  <si>
    <t>Výzkumné centrum SELTON, s.r.o.</t>
  </si>
  <si>
    <t>Národní zemědělské muzeum Praha</t>
  </si>
  <si>
    <t>MŽP</t>
  </si>
  <si>
    <t>Česká geologická služba</t>
  </si>
  <si>
    <t>Výzkumný ústav vodohospodářský T. G. Masaryka v.v.i.</t>
  </si>
  <si>
    <t>Výzkumný ústav Silva Taroucy pro krajinu a okrasné zahradnictví, v.v.i.</t>
  </si>
  <si>
    <t>Český hydrometeorologický ústav</t>
  </si>
  <si>
    <t>CENIA, česká informační agentura životního prostředí</t>
  </si>
  <si>
    <t>CELKEM</t>
  </si>
  <si>
    <t xml:space="preserve">podklad Příloha F Návrh výdajů státního rozpočtu České republiky na výzkum, experimentální vývoj a inovace na rok 2020 </t>
  </si>
  <si>
    <t>se střednědobým výhledem na léta 2021 a 2022 a dlouhodobým výhledem do roku 2026</t>
  </si>
  <si>
    <t>Ústav experimentální medicíny AV ČR, v. v. i.</t>
  </si>
  <si>
    <t>IČO</t>
  </si>
  <si>
    <t>68378271</t>
  </si>
  <si>
    <t>61388971</t>
  </si>
  <si>
    <t>60077344</t>
  </si>
  <si>
    <t>61388963</t>
  </si>
  <si>
    <t>61389013</t>
  </si>
  <si>
    <t>68378050</t>
  </si>
  <si>
    <t>67985823</t>
  </si>
  <si>
    <t>61389005</t>
  </si>
  <si>
    <t>67985939</t>
  </si>
  <si>
    <t>61388998</t>
  </si>
  <si>
    <t>61388955</t>
  </si>
  <si>
    <t>67985815</t>
  </si>
  <si>
    <t>67985858</t>
  </si>
  <si>
    <t>67985955</t>
  </si>
  <si>
    <t>61389021</t>
  </si>
  <si>
    <t>60457856</t>
  </si>
  <si>
    <t>67985556</t>
  </si>
  <si>
    <t>68081707</t>
  </si>
  <si>
    <t>61389030</t>
  </si>
  <si>
    <t>68081723</t>
  </si>
  <si>
    <t>67985882</t>
  </si>
  <si>
    <t>67985530</t>
  </si>
  <si>
    <t>68081731</t>
  </si>
  <si>
    <t>68378092</t>
  </si>
  <si>
    <t>86652036</t>
  </si>
  <si>
    <t>68378041</t>
  </si>
  <si>
    <t>67985912</t>
  </si>
  <si>
    <t>67985891</t>
  </si>
  <si>
    <t>67985840</t>
  </si>
  <si>
    <t>68378289</t>
  </si>
  <si>
    <t>67985963</t>
  </si>
  <si>
    <t>67985904</t>
  </si>
  <si>
    <t>67985807</t>
  </si>
  <si>
    <t>68145535</t>
  </si>
  <si>
    <t>67985831</t>
  </si>
  <si>
    <t>68378068</t>
  </si>
  <si>
    <t>61388980</t>
  </si>
  <si>
    <t>68378025</t>
  </si>
  <si>
    <t>67985998</t>
  </si>
  <si>
    <t>86652079</t>
  </si>
  <si>
    <t>68081715</t>
  </si>
  <si>
    <t>68081758</t>
  </si>
  <si>
    <t>68378297</t>
  </si>
  <si>
    <t>67985971</t>
  </si>
  <si>
    <t>68378033</t>
  </si>
  <si>
    <t>68378114</t>
  </si>
  <si>
    <t>68081766</t>
  </si>
  <si>
    <t>67985874</t>
  </si>
  <si>
    <t>68378076</t>
  </si>
  <si>
    <t>68378009</t>
  </si>
  <si>
    <t>67985921</t>
  </si>
  <si>
    <t>68378122</t>
  </si>
  <si>
    <t>68081740</t>
  </si>
  <si>
    <t>68378017</t>
  </si>
  <si>
    <t>44994575</t>
  </si>
  <si>
    <t>00023272</t>
  </si>
  <si>
    <t>75032333</t>
  </si>
  <si>
    <t>00094862</t>
  </si>
  <si>
    <t>00023442</t>
  </si>
  <si>
    <t>00023221</t>
  </si>
  <si>
    <t>00023281</t>
  </si>
  <si>
    <t>00094943</t>
  </si>
  <si>
    <t>00094927</t>
  </si>
  <si>
    <t>00100595</t>
  </si>
  <si>
    <t>00023205</t>
  </si>
  <si>
    <t>00094871</t>
  </si>
  <si>
    <t>00023299</t>
  </si>
  <si>
    <t>00057266</t>
  </si>
  <si>
    <t>00023311</t>
  </si>
  <si>
    <t>00101435</t>
  </si>
  <si>
    <t>00072486</t>
  </si>
  <si>
    <t>00098604</t>
  </si>
  <si>
    <t>75079950</t>
  </si>
  <si>
    <t>00079481</t>
  </si>
  <si>
    <t>14450551</t>
  </si>
  <si>
    <t>60162694</t>
  </si>
  <si>
    <t>49366378</t>
  </si>
  <si>
    <t>61383082</t>
  </si>
  <si>
    <t>29372259</t>
  </si>
  <si>
    <t>00010669</t>
  </si>
  <si>
    <t>46709002</t>
  </si>
  <si>
    <t>26722445</t>
  </si>
  <si>
    <t>26232511</t>
  </si>
  <si>
    <t>62243136</t>
  </si>
  <si>
    <t>00177016</t>
  </si>
  <si>
    <t>26316919</t>
  </si>
  <si>
    <t>47718684</t>
  </si>
  <si>
    <t>25797000</t>
  </si>
  <si>
    <t>25794787</t>
  </si>
  <si>
    <t>25870807</t>
  </si>
  <si>
    <t>28676092</t>
  </si>
  <si>
    <t>28778758</t>
  </si>
  <si>
    <t>28645413</t>
  </si>
  <si>
    <t>00025950</t>
  </si>
  <si>
    <t>45773009</t>
  </si>
  <si>
    <t>00216208</t>
  </si>
  <si>
    <t>68407700</t>
  </si>
  <si>
    <t>00216224</t>
  </si>
  <si>
    <t>61989592</t>
  </si>
  <si>
    <t>00216305</t>
  </si>
  <si>
    <t>60461373</t>
  </si>
  <si>
    <t>61989100</t>
  </si>
  <si>
    <t>49777513</t>
  </si>
  <si>
    <t>60460709</t>
  </si>
  <si>
    <t>60076658</t>
  </si>
  <si>
    <t>00216275</t>
  </si>
  <si>
    <t>62156489</t>
  </si>
  <si>
    <t>46747885</t>
  </si>
  <si>
    <t>70883521</t>
  </si>
  <si>
    <t>61988987</t>
  </si>
  <si>
    <t>61384399</t>
  </si>
  <si>
    <t>47813059</t>
  </si>
  <si>
    <t>62690094</t>
  </si>
  <si>
    <t>62157124</t>
  </si>
  <si>
    <t>44555601</t>
  </si>
  <si>
    <t>61384984</t>
  </si>
  <si>
    <t>26482789</t>
  </si>
  <si>
    <t>60461071</t>
  </si>
  <si>
    <t>75081431</t>
  </si>
  <si>
    <t>62156462</t>
  </si>
  <si>
    <t>26138077</t>
  </si>
  <si>
    <t>60461446</t>
  </si>
  <si>
    <t>71226401</t>
  </si>
  <si>
    <t>46358978</t>
  </si>
  <si>
    <t>00025615</t>
  </si>
  <si>
    <t>63839172</t>
  </si>
  <si>
    <t>25173154</t>
  </si>
  <si>
    <t>60456540</t>
  </si>
  <si>
    <t>00237752</t>
  </si>
  <si>
    <t>86652052</t>
  </si>
  <si>
    <t>70565813</t>
  </si>
  <si>
    <t>00007064</t>
  </si>
  <si>
    <t>70979821</t>
  </si>
  <si>
    <t>48136841</t>
  </si>
  <si>
    <t>48135445</t>
  </si>
  <si>
    <t>48546054</t>
  </si>
  <si>
    <t>00064165</t>
  </si>
  <si>
    <t>00023001</t>
  </si>
  <si>
    <t>00064203</t>
  </si>
  <si>
    <t>00179906</t>
  </si>
  <si>
    <t>65269705</t>
  </si>
  <si>
    <t>00159816</t>
  </si>
  <si>
    <t>00023736</t>
  </si>
  <si>
    <t>75010330</t>
  </si>
  <si>
    <t>00843989</t>
  </si>
  <si>
    <t>00669806</t>
  </si>
  <si>
    <t>00209805</t>
  </si>
  <si>
    <t>00023752</t>
  </si>
  <si>
    <t>00023761</t>
  </si>
  <si>
    <t>00098892</t>
  </si>
  <si>
    <t>00023884</t>
  </si>
  <si>
    <t>00023728</t>
  </si>
  <si>
    <t>00064173</t>
  </si>
  <si>
    <t>00064190</t>
  </si>
  <si>
    <t>00064211</t>
  </si>
  <si>
    <t>00027006</t>
  </si>
  <si>
    <t>00027162</t>
  </si>
  <si>
    <t>00027014</t>
  </si>
  <si>
    <t>00020702</t>
  </si>
  <si>
    <t>00027031</t>
  </si>
  <si>
    <t>25328859</t>
  </si>
  <si>
    <t>00027022</t>
  </si>
  <si>
    <t>25271121</t>
  </si>
  <si>
    <t>00027049</t>
  </si>
  <si>
    <t>60193697</t>
  </si>
  <si>
    <t>26296080</t>
  </si>
  <si>
    <t>26722861</t>
  </si>
  <si>
    <t>26788462</t>
  </si>
  <si>
    <t>60109807</t>
  </si>
  <si>
    <t>00027251</t>
  </si>
  <si>
    <t>26784246</t>
  </si>
  <si>
    <t>14864347</t>
  </si>
  <si>
    <t>26791251</t>
  </si>
  <si>
    <t>27184145</t>
  </si>
  <si>
    <t>75075741</t>
  </si>
  <si>
    <t>00025798</t>
  </si>
  <si>
    <t>00020711</t>
  </si>
  <si>
    <t>00027073</t>
  </si>
  <si>
    <t>00020699</t>
  </si>
  <si>
    <t>45249130</t>
  </si>
  <si>
    <t>přidělená podpora DKRVO  na rok 2019                 dle předaných údajů z IS VaVaI</t>
  </si>
  <si>
    <t>FTE</t>
  </si>
  <si>
    <t>DKRVO</t>
  </si>
  <si>
    <t>přidělená podpora dlouhodobý koncepční rozvoj   na rok 2019 dle předaných údajů z IS VaVaI</t>
  </si>
  <si>
    <t>FTE celkem za pracoviště</t>
  </si>
  <si>
    <t>FTE výzkumný pracovník kat.1**</t>
  </si>
  <si>
    <t>FTE ost.VŠ prac. výzk.útvarů kat. 2**</t>
  </si>
  <si>
    <t>Údaje za období 1.1.2018 - 31.12.2018</t>
  </si>
  <si>
    <t>**Kategorie odpovídají kvalifikačním stupňům dle "Kariérního řádu"</t>
  </si>
  <si>
    <t>kat. 1 = výzkumní pracovníci</t>
  </si>
  <si>
    <t>kat. 1 = 103+104+105+106</t>
  </si>
  <si>
    <t>103 - postdoktorand</t>
  </si>
  <si>
    <t>104 - vědecký asistent</t>
  </si>
  <si>
    <t>105 - vědecký pracovník</t>
  </si>
  <si>
    <t>106 - vedoucí vědecký pracovník</t>
  </si>
  <si>
    <t>kat. 2 = ostatní vysokoškolsky vzdělaní pracovníci výzkumných útvarů pracovišť</t>
  </si>
  <si>
    <t>kat. 2 = 201+202</t>
  </si>
  <si>
    <t>201 - odborný pracovník výzkumu a vývoje</t>
  </si>
  <si>
    <t>202 - doktorand</t>
  </si>
  <si>
    <t>FTE celkem výzkumníci</t>
  </si>
  <si>
    <t>REFERENČNÍ ÚDAJE - SEGMENT AV ČR</t>
  </si>
  <si>
    <t>Vysvětlivky</t>
  </si>
  <si>
    <t>full time equivalent - přepočtený počet zaměstnanců na plnou pracovní dobu</t>
  </si>
  <si>
    <t>(schváleno usnesením vlády ČR ze dne 20. května 2019, č. 352)</t>
  </si>
  <si>
    <t>FTE celkem výzkumníci + pedagogičtí pracovníci</t>
  </si>
  <si>
    <t xml:space="preserve"> (tj. včetně podílu na pedagogické činnosti) ale bez ostatních pracovníků (technická a administrativní podpora a pod.)</t>
  </si>
  <si>
    <t>tabulka zaslaná na vyžádání z MŠMT dne 24. 5. 2019 - celkové FTE zahrnuje akademické a výzkumné pracovníky</t>
  </si>
  <si>
    <t>REFERENČNÍ ÚDAJE - SEGMENT VŠ</t>
  </si>
  <si>
    <t>přidělená podpora DKRVO  na rok 2019                 dle předaných údajů z IS VaVaI (tis. Kč)</t>
  </si>
  <si>
    <t>tabulka zaslaná na vyžádání z AVČR dne 7. 6. 2019 (revize 25. 6. 2019) - celkové FTE zahrnuje výzkumné pracovníky, technický personál, administrativní a další podpůrný personál</t>
  </si>
  <si>
    <t>(výzkumné organizace jsou řazeny podle poskytovatele a výše institucionální podpory přidělené na rok 2019 sestupně)</t>
  </si>
  <si>
    <t>REFERENČNÍ ÚDAJE - SEGMENT REZORTY</t>
  </si>
  <si>
    <t>(výzkumné organizace jsou řazeny podle výše institucionální podpory přidělené na rok 2019 sestupně)</t>
  </si>
  <si>
    <t>údaje zaslané rezortními poskytovateli ( výzva mail 24. 5.2019) je třeba konsolidovat, jako doplňkový referenční údaj budou poskytnuty dodatečně.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</si>
</sst>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08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3" xfId="1" applyFont="1" applyFill="1" applyBorder="1"/>
    <xf numFmtId="3" fontId="2" fillId="0" borderId="3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9" fillId="0" borderId="0" xfId="1" applyFont="1" applyFill="1" applyBorder="1"/>
    <xf numFmtId="0" fontId="10" fillId="0" borderId="0" xfId="0" applyFont="1"/>
    <xf numFmtId="0" fontId="0" fillId="0" borderId="10" xfId="0" applyBorder="1"/>
    <xf numFmtId="0" fontId="0" fillId="0" borderId="9" xfId="0" applyBorder="1"/>
    <xf numFmtId="0" fontId="7" fillId="0" borderId="10" xfId="1" applyFont="1" applyFill="1" applyBorder="1"/>
    <xf numFmtId="3" fontId="1" fillId="0" borderId="9" xfId="2" applyNumberFormat="1" applyFill="1" applyBorder="1"/>
    <xf numFmtId="0" fontId="0" fillId="4" borderId="0" xfId="0" applyFill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4" fillId="0" borderId="6" xfId="1" applyFont="1" applyFill="1" applyBorder="1"/>
    <xf numFmtId="3" fontId="1" fillId="0" borderId="17" xfId="2" applyNumberFormat="1" applyFill="1" applyBorder="1"/>
    <xf numFmtId="3" fontId="1" fillId="0" borderId="12" xfId="2" applyNumberFormat="1" applyFill="1" applyBorder="1"/>
    <xf numFmtId="0" fontId="7" fillId="0" borderId="4" xfId="1" applyFont="1" applyFill="1" applyBorder="1"/>
    <xf numFmtId="0" fontId="0" fillId="0" borderId="9" xfId="0" applyFill="1" applyBorder="1"/>
    <xf numFmtId="0" fontId="0" fillId="0" borderId="10" xfId="0" applyFont="1" applyFill="1" applyBorder="1" applyAlignment="1">
      <alignment horizontal="left" vertical="center"/>
    </xf>
    <xf numFmtId="0" fontId="7" fillId="0" borderId="11" xfId="1" applyFont="1" applyFill="1" applyBorder="1"/>
    <xf numFmtId="0" fontId="7" fillId="0" borderId="1" xfId="1" applyFont="1" applyFill="1" applyBorder="1"/>
    <xf numFmtId="0" fontId="7" fillId="0" borderId="20" xfId="1" applyFont="1" applyFill="1" applyBorder="1"/>
    <xf numFmtId="0" fontId="7" fillId="0" borderId="10" xfId="1" applyFont="1" applyFill="1" applyBorder="1" applyAlignment="1"/>
    <xf numFmtId="0" fontId="7" fillId="0" borderId="21" xfId="1" applyFont="1" applyFill="1" applyBorder="1" applyAlignment="1"/>
    <xf numFmtId="0" fontId="0" fillId="0" borderId="10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0" fillId="0" borderId="20" xfId="0" applyFont="1" applyFill="1" applyBorder="1" applyAlignment="1">
      <alignment horizontal="left"/>
    </xf>
    <xf numFmtId="0" fontId="7" fillId="0" borderId="21" xfId="1" applyFont="1" applyFill="1" applyBorder="1"/>
    <xf numFmtId="0" fontId="7" fillId="0" borderId="21" xfId="0" applyFont="1" applyFill="1" applyBorder="1" applyAlignment="1">
      <alignment horizontal="left"/>
    </xf>
    <xf numFmtId="0" fontId="2" fillId="0" borderId="0" xfId="0" applyFont="1"/>
    <xf numFmtId="0" fontId="6" fillId="2" borderId="2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7" fillId="0" borderId="0" xfId="1" applyFont="1" applyFill="1" applyBorder="1"/>
    <xf numFmtId="0" fontId="3" fillId="0" borderId="0" xfId="0" applyFont="1" applyBorder="1"/>
    <xf numFmtId="0" fontId="2" fillId="0" borderId="0" xfId="0" applyFont="1" applyBorder="1"/>
    <xf numFmtId="0" fontId="10" fillId="0" borderId="0" xfId="0" applyFont="1" applyBorder="1"/>
    <xf numFmtId="0" fontId="0" fillId="0" borderId="23" xfId="0" applyBorder="1"/>
    <xf numFmtId="2" fontId="0" fillId="0" borderId="23" xfId="0" applyNumberFormat="1" applyBorder="1"/>
    <xf numFmtId="2" fontId="0" fillId="0" borderId="0" xfId="0" applyNumberFormat="1"/>
    <xf numFmtId="3" fontId="1" fillId="0" borderId="24" xfId="2" applyNumberFormat="1" applyFill="1" applyBorder="1"/>
    <xf numFmtId="2" fontId="0" fillId="0" borderId="25" xfId="0" applyNumberFormat="1" applyBorder="1"/>
    <xf numFmtId="3" fontId="1" fillId="0" borderId="13" xfId="2" applyNumberFormat="1" applyFont="1" applyFill="1" applyBorder="1"/>
    <xf numFmtId="2" fontId="0" fillId="0" borderId="26" xfId="0" applyNumberFormat="1" applyBorder="1"/>
    <xf numFmtId="0" fontId="6" fillId="2" borderId="1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0" fillId="0" borderId="21" xfId="0" applyBorder="1"/>
    <xf numFmtId="2" fontId="0" fillId="0" borderId="10" xfId="0" applyNumberFormat="1" applyBorder="1"/>
    <xf numFmtId="0" fontId="6" fillId="2" borderId="8" xfId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/>
    </xf>
    <xf numFmtId="0" fontId="7" fillId="0" borderId="9" xfId="1" applyFont="1" applyFill="1" applyBorder="1" applyAlignment="1"/>
    <xf numFmtId="0" fontId="7" fillId="0" borderId="12" xfId="1" applyFont="1" applyFill="1" applyBorder="1" applyAlignment="1"/>
    <xf numFmtId="0" fontId="7" fillId="0" borderId="9" xfId="1" applyFont="1" applyFill="1" applyBorder="1"/>
    <xf numFmtId="2" fontId="0" fillId="3" borderId="16" xfId="0" applyNumberFormat="1" applyFill="1" applyBorder="1"/>
    <xf numFmtId="0" fontId="0" fillId="0" borderId="27" xfId="0" applyBorder="1"/>
    <xf numFmtId="0" fontId="0" fillId="0" borderId="20" xfId="0" applyBorder="1"/>
    <xf numFmtId="2" fontId="0" fillId="0" borderId="14" xfId="0" applyNumberFormat="1" applyBorder="1"/>
    <xf numFmtId="2" fontId="0" fillId="5" borderId="16" xfId="0" applyNumberFormat="1" applyFill="1" applyBorder="1"/>
    <xf numFmtId="2" fontId="0" fillId="5" borderId="19" xfId="0" applyNumberFormat="1" applyFill="1" applyBorder="1"/>
    <xf numFmtId="2" fontId="0" fillId="5" borderId="2" xfId="0" applyNumberFormat="1" applyFill="1" applyBorder="1"/>
    <xf numFmtId="0" fontId="11" fillId="0" borderId="0" xfId="1" applyFont="1" applyFill="1" applyBorder="1"/>
    <xf numFmtId="0" fontId="11" fillId="0" borderId="0" xfId="0" applyFont="1"/>
    <xf numFmtId="0" fontId="12" fillId="0" borderId="0" xfId="1" applyFont="1" applyFill="1" applyBorder="1"/>
    <xf numFmtId="0" fontId="6" fillId="2" borderId="5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0" fillId="0" borderId="12" xfId="0" applyFill="1" applyBorder="1"/>
    <xf numFmtId="0" fontId="7" fillId="0" borderId="5" xfId="1" applyFont="1" applyFill="1" applyBorder="1"/>
    <xf numFmtId="0" fontId="0" fillId="0" borderId="28" xfId="0" applyBorder="1"/>
    <xf numFmtId="0" fontId="0" fillId="0" borderId="5" xfId="0" applyFill="1" applyBorder="1"/>
    <xf numFmtId="0" fontId="0" fillId="0" borderId="0" xfId="0" applyFill="1"/>
    <xf numFmtId="0" fontId="0" fillId="0" borderId="7" xfId="0" applyFill="1" applyBorder="1"/>
    <xf numFmtId="0" fontId="0" fillId="0" borderId="15" xfId="0" applyFill="1" applyBorder="1"/>
    <xf numFmtId="0" fontId="0" fillId="0" borderId="6" xfId="0" applyFill="1" applyBorder="1"/>
    <xf numFmtId="0" fontId="0" fillId="0" borderId="17" xfId="0" applyFill="1" applyBorder="1"/>
    <xf numFmtId="0" fontId="0" fillId="0" borderId="13" xfId="0" applyFill="1" applyBorder="1"/>
    <xf numFmtId="0" fontId="0" fillId="0" borderId="10" xfId="0" applyFill="1" applyBorder="1"/>
    <xf numFmtId="0" fontId="0" fillId="0" borderId="20" xfId="0" applyFill="1" applyBorder="1"/>
    <xf numFmtId="0" fontId="6" fillId="2" borderId="31" xfId="1" applyFont="1" applyFill="1" applyBorder="1" applyAlignment="1">
      <alignment horizontal="center" vertical="center" wrapText="1"/>
    </xf>
    <xf numFmtId="3" fontId="1" fillId="0" borderId="31" xfId="2" applyNumberFormat="1" applyFill="1" applyBorder="1"/>
    <xf numFmtId="3" fontId="1" fillId="0" borderId="32" xfId="2" applyNumberFormat="1" applyFill="1" applyBorder="1"/>
    <xf numFmtId="3" fontId="1" fillId="0" borderId="33" xfId="2" applyNumberFormat="1" applyFill="1" applyBorder="1"/>
    <xf numFmtId="3" fontId="1" fillId="0" borderId="16" xfId="2" applyNumberFormat="1" applyFill="1" applyBorder="1"/>
    <xf numFmtId="3" fontId="1" fillId="0" borderId="34" xfId="2" applyNumberFormat="1" applyFill="1" applyBorder="1"/>
    <xf numFmtId="3" fontId="1" fillId="0" borderId="35" xfId="2" applyNumberFormat="1" applyFill="1" applyBorder="1"/>
    <xf numFmtId="3" fontId="1" fillId="0" borderId="19" xfId="2" applyNumberFormat="1" applyFill="1" applyBorder="1"/>
    <xf numFmtId="0" fontId="0" fillId="0" borderId="36" xfId="0" applyBorder="1"/>
    <xf numFmtId="4" fontId="7" fillId="3" borderId="16" xfId="0" applyNumberFormat="1" applyFont="1" applyFill="1" applyBorder="1"/>
    <xf numFmtId="4" fontId="0" fillId="3" borderId="16" xfId="0" applyNumberFormat="1" applyFill="1" applyBorder="1"/>
    <xf numFmtId="0" fontId="0" fillId="0" borderId="36" xfId="0" applyFill="1" applyBorder="1"/>
    <xf numFmtId="0" fontId="0" fillId="3" borderId="16" xfId="0" applyFill="1" applyBorder="1"/>
    <xf numFmtId="0" fontId="0" fillId="0" borderId="37" xfId="0" applyFill="1" applyBorder="1"/>
    <xf numFmtId="0" fontId="0" fillId="3" borderId="19" xfId="0" applyFill="1" applyBorder="1"/>
    <xf numFmtId="0" fontId="0" fillId="0" borderId="38" xfId="0" applyBorder="1"/>
    <xf numFmtId="0" fontId="7" fillId="0" borderId="17" xfId="1" applyFont="1" applyFill="1" applyBorder="1" applyAlignment="1"/>
    <xf numFmtId="0" fontId="0" fillId="3" borderId="35" xfId="0" applyFill="1" applyBorder="1"/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tabSelected="1" workbookViewId="0">
      <selection activeCell="O13" sqref="O13"/>
    </sheetView>
  </sheetViews>
  <sheetFormatPr defaultRowHeight="15" x14ac:dyDescent="0.25"/>
  <cols>
    <col min="1" max="1" width="12.85546875" customWidth="1"/>
    <col min="2" max="2" width="65.42578125" bestFit="1" customWidth="1"/>
    <col min="3" max="3" width="12.7109375" customWidth="1"/>
    <col min="4" max="4" width="9.85546875" bestFit="1" customWidth="1"/>
    <col min="5" max="5" width="11.5703125" customWidth="1"/>
    <col min="6" max="6" width="17.42578125" customWidth="1"/>
    <col min="7" max="7" width="15" customWidth="1"/>
    <col min="8" max="8" width="11.85546875" customWidth="1"/>
  </cols>
  <sheetData>
    <row r="1" spans="1:8" ht="28.5" x14ac:dyDescent="0.45">
      <c r="B1" s="43" t="s">
        <v>404</v>
      </c>
      <c r="C1" s="1"/>
    </row>
    <row r="2" spans="1:8" x14ac:dyDescent="0.25">
      <c r="B2" t="s">
        <v>416</v>
      </c>
    </row>
    <row r="3" spans="1:8" ht="15.75" thickBot="1" x14ac:dyDescent="0.3">
      <c r="B3" s="2"/>
      <c r="C3" s="2"/>
    </row>
    <row r="4" spans="1:8" ht="135.75" thickBot="1" x14ac:dyDescent="0.3">
      <c r="A4" s="53" t="s">
        <v>0</v>
      </c>
      <c r="B4" s="41" t="s">
        <v>1</v>
      </c>
      <c r="C4" s="54" t="s">
        <v>203</v>
      </c>
      <c r="D4" s="55" t="s">
        <v>384</v>
      </c>
      <c r="E4" s="40" t="s">
        <v>388</v>
      </c>
      <c r="F4" s="41" t="s">
        <v>389</v>
      </c>
      <c r="G4" s="41" t="s">
        <v>390</v>
      </c>
      <c r="H4" s="58" t="s">
        <v>403</v>
      </c>
    </row>
    <row r="5" spans="1:8" hidden="1" x14ac:dyDescent="0.25">
      <c r="A5" s="73"/>
      <c r="B5" s="73"/>
      <c r="C5" s="74"/>
      <c r="D5" s="75"/>
      <c r="E5" s="76"/>
      <c r="F5" s="77"/>
      <c r="G5" s="73"/>
      <c r="H5" s="76"/>
    </row>
    <row r="6" spans="1:8" x14ac:dyDescent="0.25">
      <c r="A6" s="5" t="s">
        <v>2</v>
      </c>
      <c r="B6" s="37" t="s">
        <v>3</v>
      </c>
      <c r="C6" s="17" t="s">
        <v>204</v>
      </c>
      <c r="D6" s="51">
        <v>566738</v>
      </c>
      <c r="E6" s="63">
        <v>1011.71</v>
      </c>
      <c r="F6" s="52">
        <v>379.4</v>
      </c>
      <c r="G6" s="56">
        <v>212.13</v>
      </c>
      <c r="H6" s="67">
        <f t="shared" ref="H6:H37" si="0">F6+G6</f>
        <v>591.53</v>
      </c>
    </row>
    <row r="7" spans="1:8" x14ac:dyDescent="0.25">
      <c r="A7" s="5" t="s">
        <v>2</v>
      </c>
      <c r="B7" s="13" t="s">
        <v>6</v>
      </c>
      <c r="C7" s="12" t="s">
        <v>207</v>
      </c>
      <c r="D7" s="14">
        <v>186988</v>
      </c>
      <c r="E7" s="63">
        <v>550.33000000000004</v>
      </c>
      <c r="F7" s="47">
        <v>229.26</v>
      </c>
      <c r="G7" s="11">
        <v>182.96</v>
      </c>
      <c r="H7" s="67">
        <f t="shared" si="0"/>
        <v>412.22</v>
      </c>
    </row>
    <row r="8" spans="1:8" x14ac:dyDescent="0.25">
      <c r="A8" s="5" t="s">
        <v>2</v>
      </c>
      <c r="B8" s="13" t="s">
        <v>4</v>
      </c>
      <c r="C8" s="12" t="s">
        <v>205</v>
      </c>
      <c r="D8" s="14">
        <v>185945</v>
      </c>
      <c r="E8" s="63">
        <v>516.14</v>
      </c>
      <c r="F8" s="47">
        <v>189.28</v>
      </c>
      <c r="G8" s="11">
        <v>155.79</v>
      </c>
      <c r="H8" s="67">
        <f t="shared" si="0"/>
        <v>345.07</v>
      </c>
    </row>
    <row r="9" spans="1:8" x14ac:dyDescent="0.25">
      <c r="A9" s="5" t="s">
        <v>2</v>
      </c>
      <c r="B9" s="13" t="s">
        <v>5</v>
      </c>
      <c r="C9" s="12" t="s">
        <v>206</v>
      </c>
      <c r="D9" s="14">
        <v>178223</v>
      </c>
      <c r="E9" s="63">
        <v>508.08</v>
      </c>
      <c r="F9" s="47">
        <v>220.4</v>
      </c>
      <c r="G9" s="11">
        <v>118.61</v>
      </c>
      <c r="H9" s="67">
        <f t="shared" si="0"/>
        <v>339.01</v>
      </c>
    </row>
    <row r="10" spans="1:8" x14ac:dyDescent="0.25">
      <c r="A10" s="5" t="s">
        <v>2</v>
      </c>
      <c r="B10" s="13" t="s">
        <v>8</v>
      </c>
      <c r="C10" s="12" t="s">
        <v>209</v>
      </c>
      <c r="D10" s="14">
        <v>157225</v>
      </c>
      <c r="E10" s="63">
        <v>453.76</v>
      </c>
      <c r="F10" s="47">
        <v>126.6</v>
      </c>
      <c r="G10" s="11">
        <v>144.53</v>
      </c>
      <c r="H10" s="67">
        <f t="shared" si="0"/>
        <v>271.13</v>
      </c>
    </row>
    <row r="11" spans="1:8" x14ac:dyDescent="0.25">
      <c r="A11" s="5" t="s">
        <v>2</v>
      </c>
      <c r="B11" s="13" t="s">
        <v>7</v>
      </c>
      <c r="C11" s="12" t="s">
        <v>208</v>
      </c>
      <c r="D11" s="14">
        <v>145702</v>
      </c>
      <c r="E11" s="63">
        <v>258.93</v>
      </c>
      <c r="F11" s="47">
        <v>112.19</v>
      </c>
      <c r="G11" s="11">
        <v>47.29</v>
      </c>
      <c r="H11" s="67">
        <f t="shared" si="0"/>
        <v>159.47999999999999</v>
      </c>
    </row>
    <row r="12" spans="1:8" x14ac:dyDescent="0.25">
      <c r="A12" s="5" t="s">
        <v>2</v>
      </c>
      <c r="B12" s="13" t="s">
        <v>9</v>
      </c>
      <c r="C12" s="12" t="s">
        <v>210</v>
      </c>
      <c r="D12" s="14">
        <v>126193</v>
      </c>
      <c r="E12" s="63">
        <v>331.24</v>
      </c>
      <c r="F12" s="47">
        <v>125.54</v>
      </c>
      <c r="G12" s="11">
        <v>89.66</v>
      </c>
      <c r="H12" s="67">
        <f t="shared" si="0"/>
        <v>215.2</v>
      </c>
    </row>
    <row r="13" spans="1:8" x14ac:dyDescent="0.25">
      <c r="A13" s="5" t="s">
        <v>2</v>
      </c>
      <c r="B13" s="13" t="s">
        <v>10</v>
      </c>
      <c r="C13" s="12" t="s">
        <v>211</v>
      </c>
      <c r="D13" s="14">
        <v>114599</v>
      </c>
      <c r="E13" s="63">
        <v>238.68</v>
      </c>
      <c r="F13" s="47">
        <v>100.32</v>
      </c>
      <c r="G13" s="11">
        <v>55.41</v>
      </c>
      <c r="H13" s="67">
        <f t="shared" si="0"/>
        <v>155.72999999999999</v>
      </c>
    </row>
    <row r="14" spans="1:8" x14ac:dyDescent="0.25">
      <c r="A14" s="5" t="s">
        <v>2</v>
      </c>
      <c r="B14" s="13" t="s">
        <v>21</v>
      </c>
      <c r="C14" s="12" t="s">
        <v>222</v>
      </c>
      <c r="D14" s="14">
        <v>106333</v>
      </c>
      <c r="E14" s="63">
        <v>215.28</v>
      </c>
      <c r="F14" s="47">
        <v>104.49</v>
      </c>
      <c r="G14" s="57">
        <v>48.79</v>
      </c>
      <c r="H14" s="67">
        <f t="shared" si="0"/>
        <v>153.28</v>
      </c>
    </row>
    <row r="15" spans="1:8" x14ac:dyDescent="0.25">
      <c r="A15" s="5" t="s">
        <v>2</v>
      </c>
      <c r="B15" s="13" t="s">
        <v>11</v>
      </c>
      <c r="C15" s="12" t="s">
        <v>212</v>
      </c>
      <c r="D15" s="14">
        <v>97825</v>
      </c>
      <c r="E15" s="63">
        <v>300.51</v>
      </c>
      <c r="F15" s="47">
        <v>78.989999999999995</v>
      </c>
      <c r="G15" s="11">
        <v>46.919999999999995</v>
      </c>
      <c r="H15" s="67">
        <f t="shared" si="0"/>
        <v>125.91</v>
      </c>
    </row>
    <row r="16" spans="1:8" x14ac:dyDescent="0.25">
      <c r="A16" s="5" t="s">
        <v>2</v>
      </c>
      <c r="B16" s="26" t="s">
        <v>17</v>
      </c>
      <c r="C16" s="12" t="s">
        <v>218</v>
      </c>
      <c r="D16" s="14">
        <v>97423</v>
      </c>
      <c r="E16" s="63">
        <v>179.56</v>
      </c>
      <c r="F16" s="47">
        <v>72.13</v>
      </c>
      <c r="G16" s="57">
        <v>56.49</v>
      </c>
      <c r="H16" s="67">
        <f t="shared" si="0"/>
        <v>128.62</v>
      </c>
    </row>
    <row r="17" spans="1:8" x14ac:dyDescent="0.25">
      <c r="A17" s="5" t="s">
        <v>2</v>
      </c>
      <c r="B17" s="13" t="s">
        <v>12</v>
      </c>
      <c r="C17" s="12" t="s">
        <v>213</v>
      </c>
      <c r="D17" s="14">
        <v>95660</v>
      </c>
      <c r="E17" s="63">
        <v>172.66</v>
      </c>
      <c r="F17" s="47">
        <v>69.760000000000005</v>
      </c>
      <c r="G17" s="11">
        <v>34.54</v>
      </c>
      <c r="H17" s="67">
        <f t="shared" si="0"/>
        <v>104.30000000000001</v>
      </c>
    </row>
    <row r="18" spans="1:8" x14ac:dyDescent="0.25">
      <c r="A18" s="5" t="s">
        <v>2</v>
      </c>
      <c r="B18" s="13" t="s">
        <v>13</v>
      </c>
      <c r="C18" s="12" t="s">
        <v>214</v>
      </c>
      <c r="D18" s="14">
        <v>93933</v>
      </c>
      <c r="E18" s="63">
        <v>192.71</v>
      </c>
      <c r="F18" s="47">
        <v>119.77</v>
      </c>
      <c r="G18" s="11">
        <v>50.15</v>
      </c>
      <c r="H18" s="67">
        <f t="shared" si="0"/>
        <v>169.92</v>
      </c>
    </row>
    <row r="19" spans="1:8" x14ac:dyDescent="0.25">
      <c r="A19" s="5" t="s">
        <v>2</v>
      </c>
      <c r="B19" s="13" t="s">
        <v>25</v>
      </c>
      <c r="C19" s="12" t="s">
        <v>226</v>
      </c>
      <c r="D19" s="14">
        <v>90172</v>
      </c>
      <c r="E19" s="63">
        <v>168.34</v>
      </c>
      <c r="F19" s="47">
        <v>69.81</v>
      </c>
      <c r="G19" s="57">
        <v>32.299999999999997</v>
      </c>
      <c r="H19" s="67">
        <f t="shared" si="0"/>
        <v>102.11</v>
      </c>
    </row>
    <row r="20" spans="1:8" x14ac:dyDescent="0.25">
      <c r="A20" s="5" t="s">
        <v>2</v>
      </c>
      <c r="B20" s="13" t="s">
        <v>14</v>
      </c>
      <c r="C20" s="12" t="s">
        <v>215</v>
      </c>
      <c r="D20" s="14">
        <v>84976</v>
      </c>
      <c r="E20" s="63">
        <v>137.5</v>
      </c>
      <c r="F20" s="47">
        <v>66.42</v>
      </c>
      <c r="G20" s="11">
        <v>11.88</v>
      </c>
      <c r="H20" s="67">
        <f t="shared" si="0"/>
        <v>78.3</v>
      </c>
    </row>
    <row r="21" spans="1:8" x14ac:dyDescent="0.25">
      <c r="A21" s="5" t="s">
        <v>2</v>
      </c>
      <c r="B21" s="26" t="s">
        <v>15</v>
      </c>
      <c r="C21" s="12" t="s">
        <v>216</v>
      </c>
      <c r="D21" s="14">
        <v>82242</v>
      </c>
      <c r="E21" s="63">
        <v>156.65</v>
      </c>
      <c r="F21" s="47">
        <v>73.56</v>
      </c>
      <c r="G21" s="57">
        <v>45.8</v>
      </c>
      <c r="H21" s="67">
        <f t="shared" si="0"/>
        <v>119.36</v>
      </c>
    </row>
    <row r="22" spans="1:8" x14ac:dyDescent="0.25">
      <c r="A22" s="5" t="s">
        <v>2</v>
      </c>
      <c r="B22" s="13" t="s">
        <v>16</v>
      </c>
      <c r="C22" s="12" t="s">
        <v>217</v>
      </c>
      <c r="D22" s="14">
        <v>81768</v>
      </c>
      <c r="E22" s="63">
        <v>170.46</v>
      </c>
      <c r="F22" s="47">
        <v>118.04</v>
      </c>
      <c r="G22" s="57">
        <v>13.04</v>
      </c>
      <c r="H22" s="67">
        <f t="shared" si="0"/>
        <v>131.08000000000001</v>
      </c>
    </row>
    <row r="23" spans="1:8" x14ac:dyDescent="0.25">
      <c r="A23" s="5" t="s">
        <v>2</v>
      </c>
      <c r="B23" s="13" t="s">
        <v>18</v>
      </c>
      <c r="C23" s="12" t="s">
        <v>219</v>
      </c>
      <c r="D23" s="14">
        <v>79907</v>
      </c>
      <c r="E23" s="63">
        <v>319.92</v>
      </c>
      <c r="F23" s="47">
        <v>0</v>
      </c>
      <c r="G23" s="57">
        <v>0</v>
      </c>
      <c r="H23" s="67">
        <f t="shared" si="0"/>
        <v>0</v>
      </c>
    </row>
    <row r="24" spans="1:8" x14ac:dyDescent="0.25">
      <c r="A24" s="5" t="s">
        <v>2</v>
      </c>
      <c r="B24" s="26" t="s">
        <v>19</v>
      </c>
      <c r="C24" s="12" t="s">
        <v>220</v>
      </c>
      <c r="D24" s="14">
        <v>77514</v>
      </c>
      <c r="E24" s="63">
        <v>137.18</v>
      </c>
      <c r="F24" s="47">
        <v>78.66</v>
      </c>
      <c r="G24" s="57">
        <v>14.94</v>
      </c>
      <c r="H24" s="67">
        <f t="shared" si="0"/>
        <v>93.6</v>
      </c>
    </row>
    <row r="25" spans="1:8" x14ac:dyDescent="0.25">
      <c r="A25" s="5" t="s">
        <v>2</v>
      </c>
      <c r="B25" s="13" t="s">
        <v>20</v>
      </c>
      <c r="C25" s="12" t="s">
        <v>221</v>
      </c>
      <c r="D25" s="14">
        <v>76167</v>
      </c>
      <c r="E25" s="63">
        <v>173.06</v>
      </c>
      <c r="F25" s="47">
        <v>86.06</v>
      </c>
      <c r="G25" s="57">
        <v>38.11</v>
      </c>
      <c r="H25" s="67">
        <f t="shared" si="0"/>
        <v>124.17</v>
      </c>
    </row>
    <row r="26" spans="1:8" x14ac:dyDescent="0.25">
      <c r="A26" s="5" t="s">
        <v>2</v>
      </c>
      <c r="B26" s="13" t="s">
        <v>22</v>
      </c>
      <c r="C26" s="12" t="s">
        <v>223</v>
      </c>
      <c r="D26" s="14">
        <v>69134</v>
      </c>
      <c r="E26" s="63">
        <v>137.43</v>
      </c>
      <c r="F26" s="47">
        <v>52.02</v>
      </c>
      <c r="G26" s="57">
        <v>30.41</v>
      </c>
      <c r="H26" s="67">
        <f t="shared" si="0"/>
        <v>82.43</v>
      </c>
    </row>
    <row r="27" spans="1:8" x14ac:dyDescent="0.25">
      <c r="A27" s="5" t="s">
        <v>2</v>
      </c>
      <c r="B27" s="26" t="s">
        <v>23</v>
      </c>
      <c r="C27" s="12" t="s">
        <v>224</v>
      </c>
      <c r="D27" s="14">
        <v>68027</v>
      </c>
      <c r="E27" s="63">
        <v>89.47</v>
      </c>
      <c r="F27" s="47">
        <v>30.38</v>
      </c>
      <c r="G27" s="57">
        <v>23.92</v>
      </c>
      <c r="H27" s="67">
        <f t="shared" si="0"/>
        <v>54.3</v>
      </c>
    </row>
    <row r="28" spans="1:8" x14ac:dyDescent="0.25">
      <c r="A28" s="5" t="s">
        <v>2</v>
      </c>
      <c r="B28" s="26" t="s">
        <v>24</v>
      </c>
      <c r="C28" s="12" t="s">
        <v>225</v>
      </c>
      <c r="D28" s="14">
        <v>63718</v>
      </c>
      <c r="E28" s="63">
        <v>88.61</v>
      </c>
      <c r="F28" s="47">
        <v>36.83</v>
      </c>
      <c r="G28" s="57">
        <v>18.600000000000001</v>
      </c>
      <c r="H28" s="67">
        <f t="shared" si="0"/>
        <v>55.43</v>
      </c>
    </row>
    <row r="29" spans="1:8" x14ac:dyDescent="0.25">
      <c r="A29" s="5" t="s">
        <v>2</v>
      </c>
      <c r="B29" s="13" t="s">
        <v>26</v>
      </c>
      <c r="C29" s="12" t="s">
        <v>227</v>
      </c>
      <c r="D29" s="14">
        <v>59317</v>
      </c>
      <c r="E29" s="63">
        <v>114.16</v>
      </c>
      <c r="F29" s="47">
        <v>43.53</v>
      </c>
      <c r="G29" s="57">
        <v>45.88</v>
      </c>
      <c r="H29" s="67">
        <f t="shared" si="0"/>
        <v>89.41</v>
      </c>
    </row>
    <row r="30" spans="1:8" x14ac:dyDescent="0.25">
      <c r="A30" s="5" t="s">
        <v>2</v>
      </c>
      <c r="B30" s="13" t="s">
        <v>27</v>
      </c>
      <c r="C30" s="12" t="s">
        <v>228</v>
      </c>
      <c r="D30" s="14">
        <v>58799</v>
      </c>
      <c r="E30" s="63">
        <v>112.68</v>
      </c>
      <c r="F30" s="47">
        <v>45.97</v>
      </c>
      <c r="G30" s="57">
        <v>29.7</v>
      </c>
      <c r="H30" s="67">
        <f t="shared" si="0"/>
        <v>75.67</v>
      </c>
    </row>
    <row r="31" spans="1:8" x14ac:dyDescent="0.25">
      <c r="A31" s="5" t="s">
        <v>2</v>
      </c>
      <c r="B31" s="13" t="s">
        <v>202</v>
      </c>
      <c r="C31" s="12" t="s">
        <v>229</v>
      </c>
      <c r="D31" s="14">
        <v>57826</v>
      </c>
      <c r="E31" s="63">
        <v>150.80000000000001</v>
      </c>
      <c r="F31" s="47">
        <v>53.53</v>
      </c>
      <c r="G31" s="57">
        <v>53.32</v>
      </c>
      <c r="H31" s="67">
        <f t="shared" si="0"/>
        <v>106.85</v>
      </c>
    </row>
    <row r="32" spans="1:8" x14ac:dyDescent="0.25">
      <c r="A32" s="5" t="s">
        <v>2</v>
      </c>
      <c r="B32" s="13" t="s">
        <v>28</v>
      </c>
      <c r="C32" s="12" t="s">
        <v>230</v>
      </c>
      <c r="D32" s="14">
        <v>55818</v>
      </c>
      <c r="E32" s="63">
        <v>101.37</v>
      </c>
      <c r="F32" s="47">
        <v>35.72</v>
      </c>
      <c r="G32" s="57">
        <v>2.19</v>
      </c>
      <c r="H32" s="67">
        <f t="shared" si="0"/>
        <v>37.909999999999997</v>
      </c>
    </row>
    <row r="33" spans="1:8" x14ac:dyDescent="0.25">
      <c r="A33" s="5" t="s">
        <v>2</v>
      </c>
      <c r="B33" s="26" t="s">
        <v>29</v>
      </c>
      <c r="C33" s="12" t="s">
        <v>231</v>
      </c>
      <c r="D33" s="14">
        <v>54449</v>
      </c>
      <c r="E33" s="63">
        <v>88.35</v>
      </c>
      <c r="F33" s="47">
        <v>38.29</v>
      </c>
      <c r="G33" s="57">
        <v>18.3</v>
      </c>
      <c r="H33" s="67">
        <f t="shared" si="0"/>
        <v>56.59</v>
      </c>
    </row>
    <row r="34" spans="1:8" x14ac:dyDescent="0.25">
      <c r="A34" s="5" t="s">
        <v>2</v>
      </c>
      <c r="B34" s="13" t="s">
        <v>30</v>
      </c>
      <c r="C34" s="12" t="s">
        <v>232</v>
      </c>
      <c r="D34" s="14">
        <v>53903</v>
      </c>
      <c r="E34" s="63">
        <v>78.42</v>
      </c>
      <c r="F34" s="47">
        <v>54.53</v>
      </c>
      <c r="G34" s="57">
        <v>6.59</v>
      </c>
      <c r="H34" s="67">
        <f t="shared" si="0"/>
        <v>61.120000000000005</v>
      </c>
    </row>
    <row r="35" spans="1:8" x14ac:dyDescent="0.25">
      <c r="A35" s="5" t="s">
        <v>2</v>
      </c>
      <c r="B35" s="26" t="s">
        <v>31</v>
      </c>
      <c r="C35" s="12" t="s">
        <v>233</v>
      </c>
      <c r="D35" s="14">
        <v>48486</v>
      </c>
      <c r="E35" s="63">
        <v>80.28</v>
      </c>
      <c r="F35" s="47">
        <v>46.74</v>
      </c>
      <c r="G35" s="57">
        <v>15</v>
      </c>
      <c r="H35" s="67">
        <f t="shared" si="0"/>
        <v>61.74</v>
      </c>
    </row>
    <row r="36" spans="1:8" x14ac:dyDescent="0.25">
      <c r="A36" s="5" t="s">
        <v>2</v>
      </c>
      <c r="B36" s="13" t="s">
        <v>32</v>
      </c>
      <c r="C36" s="12" t="s">
        <v>234</v>
      </c>
      <c r="D36" s="14">
        <v>48240</v>
      </c>
      <c r="E36" s="63">
        <v>69.33</v>
      </c>
      <c r="F36" s="47">
        <v>48.86</v>
      </c>
      <c r="G36" s="57">
        <v>6.09</v>
      </c>
      <c r="H36" s="67">
        <f t="shared" si="0"/>
        <v>54.95</v>
      </c>
    </row>
    <row r="37" spans="1:8" x14ac:dyDescent="0.25">
      <c r="A37" s="5" t="s">
        <v>2</v>
      </c>
      <c r="B37" s="26" t="s">
        <v>33</v>
      </c>
      <c r="C37" s="12" t="s">
        <v>235</v>
      </c>
      <c r="D37" s="49">
        <v>47967</v>
      </c>
      <c r="E37" s="63">
        <v>145.5</v>
      </c>
      <c r="F37" s="50">
        <v>59.02</v>
      </c>
      <c r="G37" s="57">
        <v>31.98</v>
      </c>
      <c r="H37" s="67">
        <f t="shared" si="0"/>
        <v>91</v>
      </c>
    </row>
    <row r="38" spans="1:8" x14ac:dyDescent="0.25">
      <c r="A38" s="5" t="s">
        <v>2</v>
      </c>
      <c r="B38" s="26" t="s">
        <v>34</v>
      </c>
      <c r="C38" s="12" t="s">
        <v>236</v>
      </c>
      <c r="D38" s="14">
        <v>47683</v>
      </c>
      <c r="E38" s="63">
        <v>85.91</v>
      </c>
      <c r="F38" s="47">
        <v>48.44</v>
      </c>
      <c r="G38" s="57">
        <v>11.98</v>
      </c>
      <c r="H38" s="67">
        <f t="shared" ref="H38:H59" si="1">F38+G38</f>
        <v>60.42</v>
      </c>
    </row>
    <row r="39" spans="1:8" x14ac:dyDescent="0.25">
      <c r="A39" s="5" t="s">
        <v>2</v>
      </c>
      <c r="B39" s="26" t="s">
        <v>44</v>
      </c>
      <c r="C39" s="12" t="s">
        <v>246</v>
      </c>
      <c r="D39" s="14">
        <v>46443</v>
      </c>
      <c r="E39" s="63">
        <v>92.13</v>
      </c>
      <c r="F39" s="47">
        <v>35.590000000000003</v>
      </c>
      <c r="G39" s="57">
        <v>30.24</v>
      </c>
      <c r="H39" s="67">
        <f t="shared" si="1"/>
        <v>65.83</v>
      </c>
    </row>
    <row r="40" spans="1:8" x14ac:dyDescent="0.25">
      <c r="A40" s="5" t="s">
        <v>2</v>
      </c>
      <c r="B40" s="26" t="s">
        <v>35</v>
      </c>
      <c r="C40" s="12" t="s">
        <v>237</v>
      </c>
      <c r="D40" s="14">
        <v>44799</v>
      </c>
      <c r="E40" s="63">
        <v>99</v>
      </c>
      <c r="F40" s="47">
        <v>48.85</v>
      </c>
      <c r="G40" s="57">
        <v>14.19</v>
      </c>
      <c r="H40" s="67">
        <f t="shared" si="1"/>
        <v>63.04</v>
      </c>
    </row>
    <row r="41" spans="1:8" x14ac:dyDescent="0.25">
      <c r="A41" s="5" t="s">
        <v>2</v>
      </c>
      <c r="B41" s="26" t="s">
        <v>36</v>
      </c>
      <c r="C41" s="12" t="s">
        <v>238</v>
      </c>
      <c r="D41" s="14">
        <v>43601</v>
      </c>
      <c r="E41" s="63">
        <v>74.03</v>
      </c>
      <c r="F41" s="47">
        <v>37.94</v>
      </c>
      <c r="G41" s="57">
        <v>16.899999999999999</v>
      </c>
      <c r="H41" s="67">
        <f t="shared" si="1"/>
        <v>54.839999999999996</v>
      </c>
    </row>
    <row r="42" spans="1:8" x14ac:dyDescent="0.25">
      <c r="A42" s="5" t="s">
        <v>2</v>
      </c>
      <c r="B42" s="13" t="s">
        <v>37</v>
      </c>
      <c r="C42" s="12" t="s">
        <v>239</v>
      </c>
      <c r="D42" s="14">
        <v>41891</v>
      </c>
      <c r="E42" s="63">
        <v>87.04</v>
      </c>
      <c r="F42" s="47">
        <v>51.43</v>
      </c>
      <c r="G42" s="57">
        <v>16.21</v>
      </c>
      <c r="H42" s="67">
        <f t="shared" si="1"/>
        <v>67.64</v>
      </c>
    </row>
    <row r="43" spans="1:8" x14ac:dyDescent="0.25">
      <c r="A43" s="5" t="s">
        <v>2</v>
      </c>
      <c r="B43" s="26" t="s">
        <v>38</v>
      </c>
      <c r="C43" s="12" t="s">
        <v>240</v>
      </c>
      <c r="D43" s="14">
        <v>40391</v>
      </c>
      <c r="E43" s="63">
        <v>67.34</v>
      </c>
      <c r="F43" s="47">
        <v>30.58</v>
      </c>
      <c r="G43" s="57">
        <v>17.420000000000002</v>
      </c>
      <c r="H43" s="67">
        <f t="shared" si="1"/>
        <v>48</v>
      </c>
    </row>
    <row r="44" spans="1:8" x14ac:dyDescent="0.25">
      <c r="A44" s="5" t="s">
        <v>2</v>
      </c>
      <c r="B44" s="13" t="s">
        <v>39</v>
      </c>
      <c r="C44" s="12" t="s">
        <v>241</v>
      </c>
      <c r="D44" s="14">
        <v>39389</v>
      </c>
      <c r="E44" s="63">
        <v>96.86</v>
      </c>
      <c r="F44" s="47">
        <v>46.62</v>
      </c>
      <c r="G44" s="57">
        <v>17.13</v>
      </c>
      <c r="H44" s="67">
        <f t="shared" si="1"/>
        <v>63.75</v>
      </c>
    </row>
    <row r="45" spans="1:8" x14ac:dyDescent="0.25">
      <c r="A45" s="5" t="s">
        <v>2</v>
      </c>
      <c r="B45" s="13" t="s">
        <v>46</v>
      </c>
      <c r="C45" s="12" t="s">
        <v>248</v>
      </c>
      <c r="D45" s="14">
        <v>38697</v>
      </c>
      <c r="E45" s="63">
        <v>61</v>
      </c>
      <c r="F45" s="47">
        <v>33.85</v>
      </c>
      <c r="G45" s="57">
        <v>7.87</v>
      </c>
      <c r="H45" s="67">
        <f t="shared" si="1"/>
        <v>41.72</v>
      </c>
    </row>
    <row r="46" spans="1:8" x14ac:dyDescent="0.25">
      <c r="A46" s="5" t="s">
        <v>2</v>
      </c>
      <c r="B46" s="13" t="s">
        <v>40</v>
      </c>
      <c r="C46" s="12" t="s">
        <v>242</v>
      </c>
      <c r="D46" s="49">
        <v>38574</v>
      </c>
      <c r="E46" s="63">
        <v>77.84</v>
      </c>
      <c r="F46" s="47">
        <v>24.75</v>
      </c>
      <c r="G46" s="57">
        <v>8.2200000000000006</v>
      </c>
      <c r="H46" s="67">
        <f t="shared" si="1"/>
        <v>32.97</v>
      </c>
    </row>
    <row r="47" spans="1:8" x14ac:dyDescent="0.25">
      <c r="A47" s="5" t="s">
        <v>2</v>
      </c>
      <c r="B47" s="13" t="s">
        <v>43</v>
      </c>
      <c r="C47" s="12" t="s">
        <v>245</v>
      </c>
      <c r="D47" s="14">
        <v>37307</v>
      </c>
      <c r="E47" s="63">
        <v>64.290000000000006</v>
      </c>
      <c r="F47" s="47">
        <v>17.079999999999998</v>
      </c>
      <c r="G47" s="57">
        <v>1.06</v>
      </c>
      <c r="H47" s="67">
        <f t="shared" si="1"/>
        <v>18.139999999999997</v>
      </c>
    </row>
    <row r="48" spans="1:8" x14ac:dyDescent="0.25">
      <c r="A48" s="5" t="s">
        <v>2</v>
      </c>
      <c r="B48" s="13" t="s">
        <v>41</v>
      </c>
      <c r="C48" s="12" t="s">
        <v>243</v>
      </c>
      <c r="D48" s="14">
        <v>37104</v>
      </c>
      <c r="E48" s="63">
        <v>182.32</v>
      </c>
      <c r="F48" s="47">
        <v>91.98</v>
      </c>
      <c r="G48" s="57">
        <v>33.229999999999997</v>
      </c>
      <c r="H48" s="67">
        <f t="shared" si="1"/>
        <v>125.21000000000001</v>
      </c>
    </row>
    <row r="49" spans="1:8" x14ac:dyDescent="0.25">
      <c r="A49" s="5" t="s">
        <v>2</v>
      </c>
      <c r="B49" s="26" t="s">
        <v>42</v>
      </c>
      <c r="C49" s="12" t="s">
        <v>244</v>
      </c>
      <c r="D49" s="14">
        <v>35386</v>
      </c>
      <c r="E49" s="63">
        <v>61.09</v>
      </c>
      <c r="F49" s="47">
        <v>37.369999999999997</v>
      </c>
      <c r="G49" s="57">
        <v>5.43</v>
      </c>
      <c r="H49" s="67">
        <f t="shared" si="1"/>
        <v>42.8</v>
      </c>
    </row>
    <row r="50" spans="1:8" x14ac:dyDescent="0.25">
      <c r="A50" s="5" t="s">
        <v>2</v>
      </c>
      <c r="B50" s="13" t="s">
        <v>45</v>
      </c>
      <c r="C50" s="12" t="s">
        <v>247</v>
      </c>
      <c r="D50" s="14">
        <v>31290</v>
      </c>
      <c r="E50" s="63">
        <v>82.89</v>
      </c>
      <c r="F50" s="47">
        <v>2.59</v>
      </c>
      <c r="G50" s="57">
        <v>4.55</v>
      </c>
      <c r="H50" s="67">
        <f t="shared" si="1"/>
        <v>7.14</v>
      </c>
    </row>
    <row r="51" spans="1:8" x14ac:dyDescent="0.25">
      <c r="A51" s="5" t="s">
        <v>2</v>
      </c>
      <c r="B51" s="13" t="s">
        <v>47</v>
      </c>
      <c r="C51" s="12" t="s">
        <v>249</v>
      </c>
      <c r="D51" s="14">
        <v>29276</v>
      </c>
      <c r="E51" s="63">
        <v>49.9</v>
      </c>
      <c r="F51" s="47">
        <v>37.659999999999997</v>
      </c>
      <c r="G51" s="57">
        <v>6.34</v>
      </c>
      <c r="H51" s="67">
        <f t="shared" si="1"/>
        <v>44</v>
      </c>
    </row>
    <row r="52" spans="1:8" x14ac:dyDescent="0.25">
      <c r="A52" s="5" t="s">
        <v>2</v>
      </c>
      <c r="B52" s="26" t="s">
        <v>48</v>
      </c>
      <c r="C52" s="12" t="s">
        <v>250</v>
      </c>
      <c r="D52" s="14">
        <v>28722</v>
      </c>
      <c r="E52" s="63">
        <v>82.64</v>
      </c>
      <c r="F52" s="47">
        <v>49.16</v>
      </c>
      <c r="G52" s="57">
        <v>12.46</v>
      </c>
      <c r="H52" s="67">
        <f t="shared" si="1"/>
        <v>61.62</v>
      </c>
    </row>
    <row r="53" spans="1:8" x14ac:dyDescent="0.25">
      <c r="A53" s="5" t="s">
        <v>2</v>
      </c>
      <c r="B53" s="26" t="s">
        <v>49</v>
      </c>
      <c r="C53" s="12" t="s">
        <v>251</v>
      </c>
      <c r="D53" s="14">
        <v>28654</v>
      </c>
      <c r="E53" s="63">
        <v>40.46</v>
      </c>
      <c r="F53" s="47">
        <v>19.899999999999999</v>
      </c>
      <c r="G53" s="57">
        <v>9.07</v>
      </c>
      <c r="H53" s="67">
        <f t="shared" si="1"/>
        <v>28.97</v>
      </c>
    </row>
    <row r="54" spans="1:8" x14ac:dyDescent="0.25">
      <c r="A54" s="5" t="s">
        <v>2</v>
      </c>
      <c r="B54" s="13" t="s">
        <v>51</v>
      </c>
      <c r="C54" s="12" t="s">
        <v>253</v>
      </c>
      <c r="D54" s="14">
        <v>23310</v>
      </c>
      <c r="E54" s="63">
        <v>30.37</v>
      </c>
      <c r="F54" s="46">
        <v>25.11</v>
      </c>
      <c r="G54" s="11">
        <v>0.5</v>
      </c>
      <c r="H54" s="67">
        <f t="shared" si="1"/>
        <v>25.61</v>
      </c>
    </row>
    <row r="55" spans="1:8" x14ac:dyDescent="0.25">
      <c r="A55" s="5" t="s">
        <v>2</v>
      </c>
      <c r="B55" s="13" t="s">
        <v>52</v>
      </c>
      <c r="C55" s="12" t="s">
        <v>254</v>
      </c>
      <c r="D55" s="14">
        <v>23092</v>
      </c>
      <c r="E55" s="63">
        <v>59.6</v>
      </c>
      <c r="F55" s="46">
        <v>36.369999999999997</v>
      </c>
      <c r="G55" s="11">
        <v>16.41</v>
      </c>
      <c r="H55" s="67">
        <f t="shared" si="1"/>
        <v>52.78</v>
      </c>
    </row>
    <row r="56" spans="1:8" x14ac:dyDescent="0.25">
      <c r="A56" s="5" t="s">
        <v>2</v>
      </c>
      <c r="B56" s="13" t="s">
        <v>50</v>
      </c>
      <c r="C56" s="12" t="s">
        <v>252</v>
      </c>
      <c r="D56" s="14">
        <v>20272</v>
      </c>
      <c r="E56" s="63">
        <v>48.089999999999996</v>
      </c>
      <c r="F56" s="47">
        <v>31.07</v>
      </c>
      <c r="G56" s="57">
        <v>3.45</v>
      </c>
      <c r="H56" s="67">
        <f t="shared" si="1"/>
        <v>34.520000000000003</v>
      </c>
    </row>
    <row r="57" spans="1:8" x14ac:dyDescent="0.25">
      <c r="A57" s="5" t="s">
        <v>2</v>
      </c>
      <c r="B57" s="13" t="s">
        <v>53</v>
      </c>
      <c r="C57" s="12" t="s">
        <v>255</v>
      </c>
      <c r="D57" s="14">
        <v>19536</v>
      </c>
      <c r="E57" s="63">
        <v>39.74</v>
      </c>
      <c r="F57" s="46">
        <v>21.73</v>
      </c>
      <c r="G57" s="11">
        <v>5.2</v>
      </c>
      <c r="H57" s="67">
        <f t="shared" si="1"/>
        <v>26.93</v>
      </c>
    </row>
    <row r="58" spans="1:8" x14ac:dyDescent="0.25">
      <c r="A58" s="5" t="s">
        <v>2</v>
      </c>
      <c r="B58" s="13" t="s">
        <v>54</v>
      </c>
      <c r="C58" s="12" t="s">
        <v>256</v>
      </c>
      <c r="D58" s="14">
        <v>18595</v>
      </c>
      <c r="E58" s="63">
        <v>32.25</v>
      </c>
      <c r="F58" s="46">
        <v>22.52</v>
      </c>
      <c r="G58" s="11">
        <v>2.15</v>
      </c>
      <c r="H58" s="67">
        <f t="shared" si="1"/>
        <v>24.669999999999998</v>
      </c>
    </row>
    <row r="59" spans="1:8" ht="15.75" thickBot="1" x14ac:dyDescent="0.3">
      <c r="A59" s="5" t="s">
        <v>2</v>
      </c>
      <c r="B59" s="29" t="s">
        <v>55</v>
      </c>
      <c r="C59" s="16" t="s">
        <v>257</v>
      </c>
      <c r="D59" s="23">
        <v>16718</v>
      </c>
      <c r="E59" s="63">
        <v>30.36</v>
      </c>
      <c r="F59" s="64">
        <v>19.36</v>
      </c>
      <c r="G59" s="65">
        <v>2.75</v>
      </c>
      <c r="H59" s="68">
        <f t="shared" si="1"/>
        <v>22.11</v>
      </c>
    </row>
    <row r="60" spans="1:8" ht="15.75" thickBot="1" x14ac:dyDescent="0.3">
      <c r="A60" s="7"/>
      <c r="B60" s="28" t="s">
        <v>199</v>
      </c>
      <c r="C60" s="18"/>
      <c r="D60" s="18"/>
      <c r="E60" s="63">
        <f>SUM(E6:E59)</f>
        <v>8994.25</v>
      </c>
      <c r="F60" s="66">
        <f>SUM(F6:F59)</f>
        <v>3736.0499999999993</v>
      </c>
      <c r="G60" s="66">
        <f>SUM(G6:G59)</f>
        <v>1924.0800000000004</v>
      </c>
      <c r="H60" s="69">
        <f>SUM(H6:H59)</f>
        <v>5660.1300000000019</v>
      </c>
    </row>
    <row r="61" spans="1:8" x14ac:dyDescent="0.25">
      <c r="A61" s="2" t="s">
        <v>405</v>
      </c>
      <c r="E61" s="48"/>
      <c r="F61" s="48"/>
      <c r="G61" s="48"/>
    </row>
    <row r="62" spans="1:8" x14ac:dyDescent="0.25">
      <c r="A62" t="s">
        <v>386</v>
      </c>
      <c r="B62" s="42" t="s">
        <v>200</v>
      </c>
      <c r="C62" s="42"/>
      <c r="D62" s="42"/>
      <c r="E62" s="42"/>
      <c r="F62" s="42"/>
      <c r="G62" s="42"/>
      <c r="H62" s="42"/>
    </row>
    <row r="63" spans="1:8" x14ac:dyDescent="0.25">
      <c r="B63" s="42" t="s">
        <v>201</v>
      </c>
      <c r="C63" s="42"/>
      <c r="D63" s="42"/>
      <c r="E63" s="42"/>
      <c r="F63" s="42"/>
      <c r="G63" s="42"/>
      <c r="H63" s="42"/>
    </row>
    <row r="64" spans="1:8" x14ac:dyDescent="0.25">
      <c r="B64" s="42" t="s">
        <v>407</v>
      </c>
      <c r="C64" s="42"/>
      <c r="D64" s="42"/>
      <c r="E64" s="42"/>
      <c r="F64" s="42"/>
      <c r="G64" s="42"/>
      <c r="H64" s="42"/>
    </row>
    <row r="65" spans="1:8" x14ac:dyDescent="0.25">
      <c r="A65" t="s">
        <v>385</v>
      </c>
      <c r="B65" s="42" t="s">
        <v>406</v>
      </c>
      <c r="C65" s="42"/>
      <c r="D65" s="42"/>
      <c r="E65" s="42"/>
      <c r="F65" s="42"/>
      <c r="G65" s="42"/>
      <c r="H65" s="42"/>
    </row>
    <row r="66" spans="1:8" x14ac:dyDescent="0.25">
      <c r="B66" s="42" t="s">
        <v>413</v>
      </c>
      <c r="C66" s="42"/>
      <c r="D66" s="42"/>
      <c r="E66" s="42"/>
      <c r="F66" s="42"/>
      <c r="G66" s="42"/>
      <c r="H66" s="42"/>
    </row>
    <row r="67" spans="1:8" x14ac:dyDescent="0.25">
      <c r="B67" s="42" t="s">
        <v>391</v>
      </c>
      <c r="C67" s="42"/>
      <c r="D67" s="42"/>
      <c r="E67" s="42"/>
      <c r="F67" s="42"/>
      <c r="G67" s="42"/>
      <c r="H67" s="42"/>
    </row>
    <row r="68" spans="1:8" x14ac:dyDescent="0.25">
      <c r="B68" s="42" t="s">
        <v>392</v>
      </c>
      <c r="C68" s="42"/>
      <c r="D68" s="42"/>
      <c r="E68" s="42"/>
      <c r="F68" s="42"/>
      <c r="G68" s="42"/>
      <c r="H68" s="42"/>
    </row>
    <row r="69" spans="1:8" x14ac:dyDescent="0.25">
      <c r="B69" s="42" t="s">
        <v>393</v>
      </c>
      <c r="C69" s="42"/>
      <c r="D69" s="42"/>
      <c r="E69" s="42"/>
      <c r="F69" s="42"/>
      <c r="G69" s="42"/>
      <c r="H69" s="42"/>
    </row>
    <row r="70" spans="1:8" x14ac:dyDescent="0.25">
      <c r="B70" s="42" t="s">
        <v>394</v>
      </c>
      <c r="C70" s="42"/>
      <c r="D70" s="42"/>
      <c r="E70" s="42"/>
      <c r="F70" s="42" t="s">
        <v>395</v>
      </c>
      <c r="G70" s="42"/>
      <c r="H70" s="42"/>
    </row>
    <row r="71" spans="1:8" x14ac:dyDescent="0.25">
      <c r="B71" s="42"/>
      <c r="C71" s="42"/>
      <c r="D71" s="42"/>
      <c r="E71" s="42"/>
      <c r="F71" s="42" t="s">
        <v>396</v>
      </c>
      <c r="G71" s="42"/>
      <c r="H71" s="42"/>
    </row>
    <row r="72" spans="1:8" x14ac:dyDescent="0.25">
      <c r="B72" s="42"/>
      <c r="C72" s="42"/>
      <c r="D72" s="42"/>
      <c r="E72" s="42"/>
      <c r="F72" s="42" t="s">
        <v>397</v>
      </c>
      <c r="G72" s="42"/>
      <c r="H72" s="42"/>
    </row>
    <row r="73" spans="1:8" x14ac:dyDescent="0.25">
      <c r="B73" s="42"/>
      <c r="C73" s="42"/>
      <c r="D73" s="42"/>
      <c r="E73" s="42"/>
      <c r="F73" s="42" t="s">
        <v>398</v>
      </c>
      <c r="G73" s="42"/>
      <c r="H73" s="42"/>
    </row>
    <row r="74" spans="1:8" x14ac:dyDescent="0.25">
      <c r="B74" s="42" t="s">
        <v>399</v>
      </c>
      <c r="C74" s="42"/>
      <c r="D74" s="42"/>
      <c r="E74" s="42"/>
      <c r="F74" s="42"/>
      <c r="G74" s="42"/>
      <c r="H74" s="42"/>
    </row>
    <row r="75" spans="1:8" x14ac:dyDescent="0.25">
      <c r="B75" s="42" t="s">
        <v>400</v>
      </c>
      <c r="C75" s="42"/>
      <c r="D75" s="42"/>
      <c r="E75" s="42"/>
      <c r="F75" s="42" t="s">
        <v>401</v>
      </c>
      <c r="G75" s="42"/>
      <c r="H75" s="42"/>
    </row>
    <row r="76" spans="1:8" x14ac:dyDescent="0.25">
      <c r="B76" s="42"/>
      <c r="C76" s="42"/>
      <c r="D76" s="42"/>
      <c r="E76" s="42"/>
      <c r="F76" s="42" t="s">
        <v>402</v>
      </c>
      <c r="G76" s="42"/>
      <c r="H76" s="42"/>
    </row>
    <row r="105" s="15" customFormat="1" x14ac:dyDescent="0.25"/>
    <row r="197" spans="1:3" x14ac:dyDescent="0.25">
      <c r="A197" s="39" t="s">
        <v>386</v>
      </c>
      <c r="B197" s="44" t="s">
        <v>387</v>
      </c>
    </row>
    <row r="198" spans="1:3" x14ac:dyDescent="0.25">
      <c r="B198" s="9" t="s">
        <v>200</v>
      </c>
      <c r="C198" s="9"/>
    </row>
    <row r="199" spans="1:3" x14ac:dyDescent="0.25">
      <c r="B199" s="45" t="s">
        <v>201</v>
      </c>
      <c r="C199" s="10"/>
    </row>
  </sheetData>
  <autoFilter ref="A5:H5">
    <sortState ref="A6:H76">
      <sortCondition descending="1" ref="D5"/>
    </sortState>
  </autoFilter>
  <pageMargins left="0.7" right="0.7" top="0.78740157499999996" bottom="0.78740157499999996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opLeftCell="A85" workbookViewId="0">
      <selection activeCell="K15" sqref="K15"/>
    </sheetView>
  </sheetViews>
  <sheetFormatPr defaultRowHeight="15" x14ac:dyDescent="0.25"/>
  <cols>
    <col min="2" max="2" width="59" customWidth="1"/>
  </cols>
  <sheetData>
    <row r="1" spans="1:4" ht="28.5" x14ac:dyDescent="0.45">
      <c r="B1" s="43" t="s">
        <v>415</v>
      </c>
    </row>
    <row r="2" spans="1:4" x14ac:dyDescent="0.25">
      <c r="B2" t="s">
        <v>414</v>
      </c>
    </row>
    <row r="3" spans="1:4" thickBot="1" x14ac:dyDescent="0.35"/>
    <row r="4" spans="1:4" ht="150.75" thickBot="1" x14ac:dyDescent="0.3">
      <c r="A4" s="53" t="s">
        <v>0</v>
      </c>
      <c r="B4" s="41" t="s">
        <v>1</v>
      </c>
      <c r="C4" s="54" t="s">
        <v>203</v>
      </c>
      <c r="D4" s="90" t="s">
        <v>384</v>
      </c>
    </row>
    <row r="5" spans="1:4" ht="15.75" thickBot="1" x14ac:dyDescent="0.3">
      <c r="A5" s="7" t="s">
        <v>56</v>
      </c>
      <c r="B5" s="28" t="s">
        <v>57</v>
      </c>
      <c r="C5" s="18" t="s">
        <v>258</v>
      </c>
      <c r="D5" s="91">
        <v>50000</v>
      </c>
    </row>
    <row r="6" spans="1:4" hidden="1" x14ac:dyDescent="0.25">
      <c r="A6" s="5"/>
      <c r="B6" s="79"/>
      <c r="C6" s="80"/>
      <c r="D6" s="92"/>
    </row>
    <row r="7" spans="1:4" x14ac:dyDescent="0.25">
      <c r="A7" s="5" t="s">
        <v>58</v>
      </c>
      <c r="B7" s="37" t="s">
        <v>59</v>
      </c>
      <c r="C7" s="17" t="s">
        <v>259</v>
      </c>
      <c r="D7" s="93">
        <v>29091</v>
      </c>
    </row>
    <row r="8" spans="1:4" x14ac:dyDescent="0.25">
      <c r="A8" s="5" t="s">
        <v>58</v>
      </c>
      <c r="B8" s="13" t="s">
        <v>60</v>
      </c>
      <c r="C8" s="12" t="s">
        <v>260</v>
      </c>
      <c r="D8" s="94">
        <v>18710</v>
      </c>
    </row>
    <row r="9" spans="1:4" x14ac:dyDescent="0.25">
      <c r="A9" s="5" t="s">
        <v>58</v>
      </c>
      <c r="B9" s="13" t="s">
        <v>61</v>
      </c>
      <c r="C9" s="12" t="s">
        <v>261</v>
      </c>
      <c r="D9" s="94">
        <v>11117</v>
      </c>
    </row>
    <row r="10" spans="1:4" x14ac:dyDescent="0.25">
      <c r="A10" s="5" t="s">
        <v>58</v>
      </c>
      <c r="B10" s="13" t="s">
        <v>63</v>
      </c>
      <c r="C10" s="12" t="s">
        <v>263</v>
      </c>
      <c r="D10" s="94">
        <v>4753</v>
      </c>
    </row>
    <row r="11" spans="1:4" x14ac:dyDescent="0.25">
      <c r="A11" s="5" t="s">
        <v>58</v>
      </c>
      <c r="B11" s="13" t="s">
        <v>62</v>
      </c>
      <c r="C11" s="12" t="s">
        <v>262</v>
      </c>
      <c r="D11" s="94">
        <v>4656</v>
      </c>
    </row>
    <row r="12" spans="1:4" x14ac:dyDescent="0.25">
      <c r="A12" s="5" t="s">
        <v>58</v>
      </c>
      <c r="B12" s="13" t="s">
        <v>64</v>
      </c>
      <c r="C12" s="12" t="s">
        <v>264</v>
      </c>
      <c r="D12" s="94">
        <v>4622</v>
      </c>
    </row>
    <row r="13" spans="1:4" s="82" customFormat="1" x14ac:dyDescent="0.25">
      <c r="A13" s="81" t="s">
        <v>58</v>
      </c>
      <c r="B13" s="13" t="s">
        <v>65</v>
      </c>
      <c r="C13" s="25" t="s">
        <v>265</v>
      </c>
      <c r="D13" s="94">
        <v>3987</v>
      </c>
    </row>
    <row r="14" spans="1:4" s="82" customFormat="1" x14ac:dyDescent="0.25">
      <c r="A14" s="81" t="s">
        <v>58</v>
      </c>
      <c r="B14" s="13" t="s">
        <v>67</v>
      </c>
      <c r="C14" s="25" t="s">
        <v>267</v>
      </c>
      <c r="D14" s="94">
        <v>3522</v>
      </c>
    </row>
    <row r="15" spans="1:4" s="82" customFormat="1" x14ac:dyDescent="0.25">
      <c r="A15" s="81" t="s">
        <v>58</v>
      </c>
      <c r="B15" s="13" t="s">
        <v>69</v>
      </c>
      <c r="C15" s="25" t="s">
        <v>269</v>
      </c>
      <c r="D15" s="94">
        <v>2919</v>
      </c>
    </row>
    <row r="16" spans="1:4" s="82" customFormat="1" x14ac:dyDescent="0.25">
      <c r="A16" s="81" t="s">
        <v>58</v>
      </c>
      <c r="B16" s="13" t="s">
        <v>70</v>
      </c>
      <c r="C16" s="25" t="s">
        <v>270</v>
      </c>
      <c r="D16" s="94">
        <v>2810</v>
      </c>
    </row>
    <row r="17" spans="1:4" s="82" customFormat="1" x14ac:dyDescent="0.25">
      <c r="A17" s="81" t="s">
        <v>58</v>
      </c>
      <c r="B17" s="13" t="s">
        <v>68</v>
      </c>
      <c r="C17" s="25" t="s">
        <v>268</v>
      </c>
      <c r="D17" s="94">
        <v>2458</v>
      </c>
    </row>
    <row r="18" spans="1:4" s="82" customFormat="1" x14ac:dyDescent="0.25">
      <c r="A18" s="81" t="s">
        <v>58</v>
      </c>
      <c r="B18" s="13" t="s">
        <v>66</v>
      </c>
      <c r="C18" s="25" t="s">
        <v>266</v>
      </c>
      <c r="D18" s="94">
        <v>2334</v>
      </c>
    </row>
    <row r="19" spans="1:4" s="82" customFormat="1" x14ac:dyDescent="0.25">
      <c r="A19" s="81" t="s">
        <v>58</v>
      </c>
      <c r="B19" s="13" t="s">
        <v>72</v>
      </c>
      <c r="C19" s="25" t="s">
        <v>272</v>
      </c>
      <c r="D19" s="94">
        <v>613</v>
      </c>
    </row>
    <row r="20" spans="1:4" s="82" customFormat="1" x14ac:dyDescent="0.25">
      <c r="A20" s="81" t="s">
        <v>58</v>
      </c>
      <c r="B20" s="13" t="s">
        <v>71</v>
      </c>
      <c r="C20" s="25" t="s">
        <v>271</v>
      </c>
      <c r="D20" s="94">
        <v>254</v>
      </c>
    </row>
    <row r="21" spans="1:4" s="82" customFormat="1" x14ac:dyDescent="0.25">
      <c r="A21" s="81" t="s">
        <v>58</v>
      </c>
      <c r="B21" s="13" t="s">
        <v>73</v>
      </c>
      <c r="C21" s="25" t="s">
        <v>273</v>
      </c>
      <c r="D21" s="94">
        <v>254</v>
      </c>
    </row>
    <row r="22" spans="1:4" s="82" customFormat="1" x14ac:dyDescent="0.25">
      <c r="A22" s="81" t="s">
        <v>58</v>
      </c>
      <c r="B22" s="13" t="s">
        <v>75</v>
      </c>
      <c r="C22" s="25" t="s">
        <v>275</v>
      </c>
      <c r="D22" s="94">
        <v>254</v>
      </c>
    </row>
    <row r="23" spans="1:4" s="82" customFormat="1" x14ac:dyDescent="0.25">
      <c r="A23" s="81" t="s">
        <v>58</v>
      </c>
      <c r="B23" s="13" t="s">
        <v>76</v>
      </c>
      <c r="C23" s="25" t="s">
        <v>276</v>
      </c>
      <c r="D23" s="94">
        <v>254</v>
      </c>
    </row>
    <row r="24" spans="1:4" s="82" customFormat="1" x14ac:dyDescent="0.25">
      <c r="A24" s="81" t="s">
        <v>58</v>
      </c>
      <c r="B24" s="13" t="s">
        <v>77</v>
      </c>
      <c r="C24" s="25" t="s">
        <v>277</v>
      </c>
      <c r="D24" s="94">
        <v>254</v>
      </c>
    </row>
    <row r="25" spans="1:4" s="82" customFormat="1" x14ac:dyDescent="0.25">
      <c r="A25" s="81" t="s">
        <v>58</v>
      </c>
      <c r="B25" s="13" t="s">
        <v>74</v>
      </c>
      <c r="C25" s="25" t="s">
        <v>274</v>
      </c>
      <c r="D25" s="94">
        <v>246</v>
      </c>
    </row>
    <row r="26" spans="1:4" s="82" customFormat="1" ht="15.75" thickBot="1" x14ac:dyDescent="0.3">
      <c r="A26" s="81" t="s">
        <v>58</v>
      </c>
      <c r="B26" s="29" t="s">
        <v>78</v>
      </c>
      <c r="C26" s="25" t="s">
        <v>278</v>
      </c>
      <c r="D26" s="94">
        <v>246</v>
      </c>
    </row>
    <row r="27" spans="1:4" s="82" customFormat="1" x14ac:dyDescent="0.25">
      <c r="A27" s="83" t="s">
        <v>81</v>
      </c>
      <c r="B27" s="24" t="s">
        <v>82</v>
      </c>
      <c r="C27" s="84" t="s">
        <v>281</v>
      </c>
      <c r="D27" s="95">
        <v>6000</v>
      </c>
    </row>
    <row r="28" spans="1:4" s="82" customFormat="1" x14ac:dyDescent="0.25">
      <c r="A28" s="81" t="s">
        <v>81</v>
      </c>
      <c r="B28" s="13" t="s">
        <v>83</v>
      </c>
      <c r="C28" s="25" t="s">
        <v>280</v>
      </c>
      <c r="D28" s="94">
        <v>2500</v>
      </c>
    </row>
    <row r="29" spans="1:4" s="82" customFormat="1" x14ac:dyDescent="0.25">
      <c r="A29" s="81" t="s">
        <v>81</v>
      </c>
      <c r="B29" s="13" t="s">
        <v>84</v>
      </c>
      <c r="C29" s="25" t="s">
        <v>282</v>
      </c>
      <c r="D29" s="94">
        <v>1300</v>
      </c>
    </row>
    <row r="30" spans="1:4" s="82" customFormat="1" x14ac:dyDescent="0.25">
      <c r="A30" s="81" t="s">
        <v>81</v>
      </c>
      <c r="B30" s="13" t="s">
        <v>85</v>
      </c>
      <c r="C30" s="25" t="s">
        <v>279</v>
      </c>
      <c r="D30" s="94">
        <v>500</v>
      </c>
    </row>
    <row r="31" spans="1:4" s="82" customFormat="1" ht="15.75" thickBot="1" x14ac:dyDescent="0.3">
      <c r="A31" s="85" t="s">
        <v>81</v>
      </c>
      <c r="B31" s="27" t="s">
        <v>86</v>
      </c>
      <c r="C31" s="86" t="s">
        <v>279</v>
      </c>
      <c r="D31" s="96">
        <v>500</v>
      </c>
    </row>
    <row r="32" spans="1:4" s="82" customFormat="1" x14ac:dyDescent="0.25">
      <c r="A32" s="81" t="s">
        <v>87</v>
      </c>
      <c r="B32" s="37" t="s">
        <v>89</v>
      </c>
      <c r="C32" s="87" t="s">
        <v>284</v>
      </c>
      <c r="D32" s="93">
        <v>98354</v>
      </c>
    </row>
    <row r="33" spans="1:4" s="82" customFormat="1" x14ac:dyDescent="0.25">
      <c r="A33" s="81" t="s">
        <v>87</v>
      </c>
      <c r="B33" s="13" t="s">
        <v>88</v>
      </c>
      <c r="C33" s="25" t="s">
        <v>283</v>
      </c>
      <c r="D33" s="94">
        <v>70351</v>
      </c>
    </row>
    <row r="34" spans="1:4" s="82" customFormat="1" x14ac:dyDescent="0.25">
      <c r="A34" s="81" t="s">
        <v>87</v>
      </c>
      <c r="B34" s="13" t="s">
        <v>90</v>
      </c>
      <c r="C34" s="25" t="s">
        <v>285</v>
      </c>
      <c r="D34" s="94">
        <v>42967</v>
      </c>
    </row>
    <row r="35" spans="1:4" s="82" customFormat="1" x14ac:dyDescent="0.25">
      <c r="A35" s="81" t="s">
        <v>87</v>
      </c>
      <c r="B35" s="29" t="s">
        <v>91</v>
      </c>
      <c r="C35" s="25" t="s">
        <v>286</v>
      </c>
      <c r="D35" s="94">
        <v>34251</v>
      </c>
    </row>
    <row r="36" spans="1:4" s="82" customFormat="1" x14ac:dyDescent="0.25">
      <c r="A36" s="81" t="s">
        <v>87</v>
      </c>
      <c r="B36" s="37" t="s">
        <v>92</v>
      </c>
      <c r="C36" s="25" t="s">
        <v>287</v>
      </c>
      <c r="D36" s="94">
        <v>28593</v>
      </c>
    </row>
    <row r="37" spans="1:4" s="82" customFormat="1" x14ac:dyDescent="0.25">
      <c r="A37" s="81" t="s">
        <v>87</v>
      </c>
      <c r="B37" s="13" t="s">
        <v>93</v>
      </c>
      <c r="C37" s="25" t="s">
        <v>288</v>
      </c>
      <c r="D37" s="94">
        <v>28247</v>
      </c>
    </row>
    <row r="38" spans="1:4" s="82" customFormat="1" ht="13.15" customHeight="1" x14ac:dyDescent="0.25">
      <c r="A38" s="81" t="s">
        <v>87</v>
      </c>
      <c r="B38" s="13" t="s">
        <v>94</v>
      </c>
      <c r="C38" s="25" t="s">
        <v>289</v>
      </c>
      <c r="D38" s="94">
        <v>25169</v>
      </c>
    </row>
    <row r="39" spans="1:4" s="82" customFormat="1" x14ac:dyDescent="0.25">
      <c r="A39" s="81" t="s">
        <v>87</v>
      </c>
      <c r="B39" s="37" t="s">
        <v>95</v>
      </c>
      <c r="C39" s="25" t="s">
        <v>290</v>
      </c>
      <c r="D39" s="94">
        <v>19950</v>
      </c>
    </row>
    <row r="40" spans="1:4" s="82" customFormat="1" x14ac:dyDescent="0.25">
      <c r="A40" s="81" t="s">
        <v>87</v>
      </c>
      <c r="B40" s="13" t="s">
        <v>98</v>
      </c>
      <c r="C40" s="25" t="s">
        <v>293</v>
      </c>
      <c r="D40" s="94">
        <v>16131</v>
      </c>
    </row>
    <row r="41" spans="1:4" s="82" customFormat="1" x14ac:dyDescent="0.25">
      <c r="A41" s="81" t="s">
        <v>87</v>
      </c>
      <c r="B41" s="13" t="s">
        <v>96</v>
      </c>
      <c r="C41" s="25" t="s">
        <v>291</v>
      </c>
      <c r="D41" s="94">
        <v>14936</v>
      </c>
    </row>
    <row r="42" spans="1:4" s="82" customFormat="1" x14ac:dyDescent="0.25">
      <c r="A42" s="81" t="s">
        <v>87</v>
      </c>
      <c r="B42" s="13" t="s">
        <v>97</v>
      </c>
      <c r="C42" s="25" t="s">
        <v>292</v>
      </c>
      <c r="D42" s="94">
        <v>10661</v>
      </c>
    </row>
    <row r="43" spans="1:4" s="82" customFormat="1" x14ac:dyDescent="0.25">
      <c r="A43" s="81" t="s">
        <v>87</v>
      </c>
      <c r="B43" s="13" t="s">
        <v>99</v>
      </c>
      <c r="C43" s="25" t="s">
        <v>294</v>
      </c>
      <c r="D43" s="94">
        <v>9224</v>
      </c>
    </row>
    <row r="44" spans="1:4" s="82" customFormat="1" x14ac:dyDescent="0.25">
      <c r="A44" s="81" t="s">
        <v>87</v>
      </c>
      <c r="B44" s="13" t="s">
        <v>100</v>
      </c>
      <c r="C44" s="25" t="s">
        <v>295</v>
      </c>
      <c r="D44" s="94">
        <v>6663</v>
      </c>
    </row>
    <row r="45" spans="1:4" s="82" customFormat="1" ht="15.75" thickBot="1" x14ac:dyDescent="0.3">
      <c r="A45" s="81" t="s">
        <v>87</v>
      </c>
      <c r="B45" s="13" t="s">
        <v>101</v>
      </c>
      <c r="C45" s="25" t="s">
        <v>296</v>
      </c>
      <c r="D45" s="94">
        <v>685</v>
      </c>
    </row>
    <row r="46" spans="1:4" s="82" customFormat="1" x14ac:dyDescent="0.25">
      <c r="A46" s="83" t="s">
        <v>102</v>
      </c>
      <c r="B46" s="24" t="s">
        <v>103</v>
      </c>
      <c r="C46" s="84" t="s">
        <v>297</v>
      </c>
      <c r="D46" s="95">
        <v>38000</v>
      </c>
    </row>
    <row r="47" spans="1:4" s="82" customFormat="1" ht="15.75" thickBot="1" x14ac:dyDescent="0.3">
      <c r="A47" s="85" t="s">
        <v>102</v>
      </c>
      <c r="B47" s="27" t="s">
        <v>104</v>
      </c>
      <c r="C47" s="86" t="s">
        <v>298</v>
      </c>
      <c r="D47" s="96">
        <v>37000</v>
      </c>
    </row>
    <row r="48" spans="1:4" s="82" customFormat="1" x14ac:dyDescent="0.25">
      <c r="A48" s="81" t="s">
        <v>135</v>
      </c>
      <c r="B48" s="31" t="s">
        <v>136</v>
      </c>
      <c r="C48" s="25" t="s">
        <v>328</v>
      </c>
      <c r="D48" s="94">
        <v>10600</v>
      </c>
    </row>
    <row r="49" spans="1:4" s="82" customFormat="1" x14ac:dyDescent="0.25">
      <c r="A49" s="81" t="s">
        <v>135</v>
      </c>
      <c r="B49" s="32" t="s">
        <v>137</v>
      </c>
      <c r="C49" s="25" t="s">
        <v>329</v>
      </c>
      <c r="D49" s="94">
        <v>9000</v>
      </c>
    </row>
    <row r="50" spans="1:4" s="82" customFormat="1" x14ac:dyDescent="0.25">
      <c r="A50" s="81" t="s">
        <v>135</v>
      </c>
      <c r="B50" s="30" t="s">
        <v>138</v>
      </c>
      <c r="C50" s="25" t="s">
        <v>330</v>
      </c>
      <c r="D50" s="94">
        <v>3528</v>
      </c>
    </row>
    <row r="51" spans="1:4" s="82" customFormat="1" x14ac:dyDescent="0.25">
      <c r="A51" s="81" t="s">
        <v>135</v>
      </c>
      <c r="B51" s="32" t="s">
        <v>139</v>
      </c>
      <c r="C51" s="25" t="s">
        <v>331</v>
      </c>
      <c r="D51" s="94">
        <v>2713</v>
      </c>
    </row>
    <row r="52" spans="1:4" ht="15.75" thickBot="1" x14ac:dyDescent="0.3">
      <c r="A52" s="5" t="s">
        <v>105</v>
      </c>
      <c r="B52" s="36" t="s">
        <v>140</v>
      </c>
      <c r="C52" s="16" t="s">
        <v>332</v>
      </c>
      <c r="D52" s="97">
        <v>1732</v>
      </c>
    </row>
    <row r="53" spans="1:4" x14ac:dyDescent="0.25">
      <c r="A53" s="8" t="s">
        <v>141</v>
      </c>
      <c r="B53" s="34" t="s">
        <v>142</v>
      </c>
      <c r="C53" s="19" t="s">
        <v>333</v>
      </c>
      <c r="D53" s="95">
        <v>39926</v>
      </c>
    </row>
    <row r="54" spans="1:4" x14ac:dyDescent="0.25">
      <c r="A54" s="5" t="s">
        <v>141</v>
      </c>
      <c r="B54" s="32" t="s">
        <v>143</v>
      </c>
      <c r="C54" s="12" t="s">
        <v>334</v>
      </c>
      <c r="D54" s="94">
        <v>30773</v>
      </c>
    </row>
    <row r="55" spans="1:4" x14ac:dyDescent="0.25">
      <c r="A55" s="5" t="s">
        <v>141</v>
      </c>
      <c r="B55" s="32" t="s">
        <v>144</v>
      </c>
      <c r="C55" s="12" t="s">
        <v>335</v>
      </c>
      <c r="D55" s="94">
        <v>24287</v>
      </c>
    </row>
    <row r="56" spans="1:4" x14ac:dyDescent="0.25">
      <c r="A56" s="5" t="s">
        <v>141</v>
      </c>
      <c r="B56" s="32" t="s">
        <v>145</v>
      </c>
      <c r="C56" s="12" t="s">
        <v>335</v>
      </c>
      <c r="D56" s="94">
        <v>16020</v>
      </c>
    </row>
    <row r="57" spans="1:4" x14ac:dyDescent="0.25">
      <c r="A57" s="5" t="s">
        <v>141</v>
      </c>
      <c r="B57" s="32" t="s">
        <v>146</v>
      </c>
      <c r="C57" s="12" t="s">
        <v>336</v>
      </c>
      <c r="D57" s="94">
        <v>8084</v>
      </c>
    </row>
    <row r="58" spans="1:4" x14ac:dyDescent="0.25">
      <c r="A58" s="5" t="s">
        <v>141</v>
      </c>
      <c r="B58" s="32" t="s">
        <v>147</v>
      </c>
      <c r="C58" s="25" t="s">
        <v>337</v>
      </c>
      <c r="D58" s="94">
        <v>6948</v>
      </c>
    </row>
    <row r="59" spans="1:4" ht="15.75" thickBot="1" x14ac:dyDescent="0.3">
      <c r="A59" s="6" t="s">
        <v>141</v>
      </c>
      <c r="B59" s="33" t="s">
        <v>149</v>
      </c>
      <c r="C59" s="20" t="s">
        <v>335</v>
      </c>
      <c r="D59" s="96">
        <v>6561</v>
      </c>
    </row>
    <row r="60" spans="1:4" ht="15.75" thickBot="1" x14ac:dyDescent="0.3">
      <c r="A60" s="7" t="s">
        <v>150</v>
      </c>
      <c r="B60" s="28" t="s">
        <v>151</v>
      </c>
      <c r="C60" s="18" t="s">
        <v>339</v>
      </c>
      <c r="D60" s="91">
        <v>25336</v>
      </c>
    </row>
    <row r="61" spans="1:4" x14ac:dyDescent="0.25">
      <c r="A61" s="81" t="s">
        <v>152</v>
      </c>
      <c r="B61" s="38" t="s">
        <v>153</v>
      </c>
      <c r="C61" s="87" t="s">
        <v>340</v>
      </c>
      <c r="D61" s="93">
        <v>92333</v>
      </c>
    </row>
    <row r="62" spans="1:4" x14ac:dyDescent="0.25">
      <c r="A62" s="81" t="s">
        <v>152</v>
      </c>
      <c r="B62" s="32" t="s">
        <v>154</v>
      </c>
      <c r="C62" s="25" t="s">
        <v>341</v>
      </c>
      <c r="D62" s="94">
        <v>76468</v>
      </c>
    </row>
    <row r="63" spans="1:4" x14ac:dyDescent="0.25">
      <c r="A63" s="81" t="s">
        <v>152</v>
      </c>
      <c r="B63" s="32" t="s">
        <v>155</v>
      </c>
      <c r="C63" s="25" t="s">
        <v>342</v>
      </c>
      <c r="D63" s="94">
        <v>75715</v>
      </c>
    </row>
    <row r="64" spans="1:4" x14ac:dyDescent="0.25">
      <c r="A64" s="81" t="s">
        <v>152</v>
      </c>
      <c r="B64" s="32" t="s">
        <v>157</v>
      </c>
      <c r="C64" s="25" t="s">
        <v>344</v>
      </c>
      <c r="D64" s="94">
        <v>49829</v>
      </c>
    </row>
    <row r="65" spans="1:4" x14ac:dyDescent="0.25">
      <c r="A65" s="81" t="s">
        <v>152</v>
      </c>
      <c r="B65" s="32" t="s">
        <v>156</v>
      </c>
      <c r="C65" s="25" t="s">
        <v>343</v>
      </c>
      <c r="D65" s="94">
        <v>48089</v>
      </c>
    </row>
    <row r="66" spans="1:4" x14ac:dyDescent="0.25">
      <c r="A66" s="81" t="s">
        <v>152</v>
      </c>
      <c r="B66" s="32" t="s">
        <v>158</v>
      </c>
      <c r="C66" s="25" t="s">
        <v>345</v>
      </c>
      <c r="D66" s="94">
        <v>38392</v>
      </c>
    </row>
    <row r="67" spans="1:4" x14ac:dyDescent="0.25">
      <c r="A67" s="81" t="s">
        <v>152</v>
      </c>
      <c r="B67" s="32" t="s">
        <v>159</v>
      </c>
      <c r="C67" s="25" t="s">
        <v>346</v>
      </c>
      <c r="D67" s="94">
        <v>32634</v>
      </c>
    </row>
    <row r="68" spans="1:4" x14ac:dyDescent="0.25">
      <c r="A68" s="81" t="s">
        <v>152</v>
      </c>
      <c r="B68" s="32" t="s">
        <v>163</v>
      </c>
      <c r="C68" s="25" t="s">
        <v>350</v>
      </c>
      <c r="D68" s="94">
        <v>30054</v>
      </c>
    </row>
    <row r="69" spans="1:4" x14ac:dyDescent="0.25">
      <c r="A69" s="81" t="s">
        <v>152</v>
      </c>
      <c r="B69" s="32" t="s">
        <v>164</v>
      </c>
      <c r="C69" s="25" t="s">
        <v>351</v>
      </c>
      <c r="D69" s="94">
        <v>27865</v>
      </c>
    </row>
    <row r="70" spans="1:4" x14ac:dyDescent="0.25">
      <c r="A70" s="81" t="s">
        <v>152</v>
      </c>
      <c r="B70" s="32" t="s">
        <v>168</v>
      </c>
      <c r="C70" s="25" t="s">
        <v>355</v>
      </c>
      <c r="D70" s="94">
        <v>24599</v>
      </c>
    </row>
    <row r="71" spans="1:4" x14ac:dyDescent="0.25">
      <c r="A71" s="81" t="s">
        <v>152</v>
      </c>
      <c r="B71" s="35" t="s">
        <v>161</v>
      </c>
      <c r="C71" s="25" t="s">
        <v>348</v>
      </c>
      <c r="D71" s="94">
        <v>24122</v>
      </c>
    </row>
    <row r="72" spans="1:4" x14ac:dyDescent="0.25">
      <c r="A72" s="81" t="s">
        <v>152</v>
      </c>
      <c r="B72" s="35" t="s">
        <v>167</v>
      </c>
      <c r="C72" s="25" t="s">
        <v>354</v>
      </c>
      <c r="D72" s="94">
        <v>23992</v>
      </c>
    </row>
    <row r="73" spans="1:4" x14ac:dyDescent="0.25">
      <c r="A73" s="81" t="s">
        <v>152</v>
      </c>
      <c r="B73" s="32" t="s">
        <v>162</v>
      </c>
      <c r="C73" s="25" t="s">
        <v>349</v>
      </c>
      <c r="D73" s="94">
        <v>21067</v>
      </c>
    </row>
    <row r="74" spans="1:4" x14ac:dyDescent="0.25">
      <c r="A74" s="81" t="s">
        <v>152</v>
      </c>
      <c r="B74" s="32" t="s">
        <v>160</v>
      </c>
      <c r="C74" s="25" t="s">
        <v>347</v>
      </c>
      <c r="D74" s="94">
        <v>20876</v>
      </c>
    </row>
    <row r="75" spans="1:4" x14ac:dyDescent="0.25">
      <c r="A75" s="81" t="s">
        <v>152</v>
      </c>
      <c r="B75" s="32" t="s">
        <v>165</v>
      </c>
      <c r="C75" s="25" t="s">
        <v>352</v>
      </c>
      <c r="D75" s="94">
        <v>18034</v>
      </c>
    </row>
    <row r="76" spans="1:4" x14ac:dyDescent="0.25">
      <c r="A76" s="81" t="s">
        <v>152</v>
      </c>
      <c r="B76" s="32" t="s">
        <v>169</v>
      </c>
      <c r="C76" s="25" t="s">
        <v>356</v>
      </c>
      <c r="D76" s="94">
        <v>17697</v>
      </c>
    </row>
    <row r="77" spans="1:4" x14ac:dyDescent="0.25">
      <c r="A77" s="81" t="s">
        <v>152</v>
      </c>
      <c r="B77" s="35" t="s">
        <v>170</v>
      </c>
      <c r="C77" s="25" t="s">
        <v>357</v>
      </c>
      <c r="D77" s="94">
        <v>15690</v>
      </c>
    </row>
    <row r="78" spans="1:4" x14ac:dyDescent="0.25">
      <c r="A78" s="81" t="s">
        <v>152</v>
      </c>
      <c r="B78" s="32" t="s">
        <v>166</v>
      </c>
      <c r="C78" s="25" t="s">
        <v>353</v>
      </c>
      <c r="D78" s="94">
        <v>15285</v>
      </c>
    </row>
    <row r="79" spans="1:4" ht="15.75" thickBot="1" x14ac:dyDescent="0.3">
      <c r="A79" s="81" t="s">
        <v>152</v>
      </c>
      <c r="B79" s="36" t="s">
        <v>171</v>
      </c>
      <c r="C79" s="78" t="s">
        <v>358</v>
      </c>
      <c r="D79" s="97">
        <v>5881</v>
      </c>
    </row>
    <row r="80" spans="1:4" x14ac:dyDescent="0.25">
      <c r="A80" s="83" t="s">
        <v>172</v>
      </c>
      <c r="B80" s="24" t="s">
        <v>173</v>
      </c>
      <c r="C80" s="84" t="s">
        <v>359</v>
      </c>
      <c r="D80" s="95">
        <v>107380</v>
      </c>
    </row>
    <row r="81" spans="1:4" x14ac:dyDescent="0.25">
      <c r="A81" s="81" t="s">
        <v>172</v>
      </c>
      <c r="B81" s="13" t="s">
        <v>174</v>
      </c>
      <c r="C81" s="25" t="s">
        <v>360</v>
      </c>
      <c r="D81" s="94">
        <v>102422</v>
      </c>
    </row>
    <row r="82" spans="1:4" x14ac:dyDescent="0.25">
      <c r="A82" s="81" t="s">
        <v>172</v>
      </c>
      <c r="B82" s="13" t="s">
        <v>175</v>
      </c>
      <c r="C82" s="25" t="s">
        <v>361</v>
      </c>
      <c r="D82" s="94">
        <v>77265</v>
      </c>
    </row>
    <row r="83" spans="1:4" x14ac:dyDescent="0.25">
      <c r="A83" s="81" t="s">
        <v>172</v>
      </c>
      <c r="B83" s="13" t="s">
        <v>176</v>
      </c>
      <c r="C83" s="25" t="s">
        <v>362</v>
      </c>
      <c r="D83" s="94">
        <v>24557</v>
      </c>
    </row>
    <row r="84" spans="1:4" x14ac:dyDescent="0.25">
      <c r="A84" s="81" t="s">
        <v>172</v>
      </c>
      <c r="B84" s="13" t="s">
        <v>177</v>
      </c>
      <c r="C84" s="25" t="s">
        <v>363</v>
      </c>
      <c r="D84" s="94">
        <v>18325</v>
      </c>
    </row>
    <row r="85" spans="1:4" x14ac:dyDescent="0.25">
      <c r="A85" s="81" t="s">
        <v>172</v>
      </c>
      <c r="B85" s="13" t="s">
        <v>178</v>
      </c>
      <c r="C85" s="25" t="s">
        <v>364</v>
      </c>
      <c r="D85" s="94">
        <v>16628</v>
      </c>
    </row>
    <row r="86" spans="1:4" x14ac:dyDescent="0.25">
      <c r="A86" s="81" t="s">
        <v>172</v>
      </c>
      <c r="B86" s="13" t="s">
        <v>179</v>
      </c>
      <c r="C86" s="25" t="s">
        <v>365</v>
      </c>
      <c r="D86" s="94">
        <v>15494</v>
      </c>
    </row>
    <row r="87" spans="1:4" x14ac:dyDescent="0.25">
      <c r="A87" s="81" t="s">
        <v>172</v>
      </c>
      <c r="B87" s="13" t="s">
        <v>180</v>
      </c>
      <c r="C87" s="25" t="s">
        <v>366</v>
      </c>
      <c r="D87" s="94">
        <v>14063</v>
      </c>
    </row>
    <row r="88" spans="1:4" x14ac:dyDescent="0.25">
      <c r="A88" s="81" t="s">
        <v>172</v>
      </c>
      <c r="B88" s="13" t="s">
        <v>181</v>
      </c>
      <c r="C88" s="25" t="s">
        <v>367</v>
      </c>
      <c r="D88" s="94">
        <v>13220</v>
      </c>
    </row>
    <row r="89" spans="1:4" x14ac:dyDescent="0.25">
      <c r="A89" s="81" t="s">
        <v>172</v>
      </c>
      <c r="B89" s="13" t="s">
        <v>182</v>
      </c>
      <c r="C89" s="25" t="s">
        <v>368</v>
      </c>
      <c r="D89" s="94">
        <v>13124</v>
      </c>
    </row>
    <row r="90" spans="1:4" x14ac:dyDescent="0.25">
      <c r="A90" s="81" t="s">
        <v>172</v>
      </c>
      <c r="B90" s="13" t="s">
        <v>183</v>
      </c>
      <c r="C90" s="25" t="s">
        <v>369</v>
      </c>
      <c r="D90" s="94">
        <v>12851</v>
      </c>
    </row>
    <row r="91" spans="1:4" x14ac:dyDescent="0.25">
      <c r="A91" s="81" t="s">
        <v>172</v>
      </c>
      <c r="B91" s="13" t="s">
        <v>184</v>
      </c>
      <c r="C91" s="25" t="s">
        <v>370</v>
      </c>
      <c r="D91" s="94">
        <v>11684</v>
      </c>
    </row>
    <row r="92" spans="1:4" x14ac:dyDescent="0.25">
      <c r="A92" s="81" t="s">
        <v>172</v>
      </c>
      <c r="B92" s="13" t="s">
        <v>185</v>
      </c>
      <c r="C92" s="25" t="s">
        <v>371</v>
      </c>
      <c r="D92" s="94">
        <v>11117</v>
      </c>
    </row>
    <row r="93" spans="1:4" x14ac:dyDescent="0.25">
      <c r="A93" s="81" t="s">
        <v>172</v>
      </c>
      <c r="B93" s="13" t="s">
        <v>186</v>
      </c>
      <c r="C93" s="25" t="s">
        <v>372</v>
      </c>
      <c r="D93" s="94">
        <v>10634</v>
      </c>
    </row>
    <row r="94" spans="1:4" x14ac:dyDescent="0.25">
      <c r="A94" s="81" t="s">
        <v>172</v>
      </c>
      <c r="B94" s="13" t="s">
        <v>187</v>
      </c>
      <c r="C94" s="25" t="s">
        <v>373</v>
      </c>
      <c r="D94" s="94">
        <v>9869</v>
      </c>
    </row>
    <row r="95" spans="1:4" x14ac:dyDescent="0.25">
      <c r="A95" s="81" t="s">
        <v>172</v>
      </c>
      <c r="B95" s="13" t="s">
        <v>188</v>
      </c>
      <c r="C95" s="25" t="s">
        <v>374</v>
      </c>
      <c r="D95" s="94">
        <v>9511</v>
      </c>
    </row>
    <row r="96" spans="1:4" x14ac:dyDescent="0.25">
      <c r="A96" s="81" t="s">
        <v>172</v>
      </c>
      <c r="B96" s="13" t="s">
        <v>189</v>
      </c>
      <c r="C96" s="25" t="s">
        <v>375</v>
      </c>
      <c r="D96" s="94">
        <v>7945</v>
      </c>
    </row>
    <row r="97" spans="1:4" x14ac:dyDescent="0.25">
      <c r="A97" s="81" t="s">
        <v>172</v>
      </c>
      <c r="B97" s="29" t="s">
        <v>190</v>
      </c>
      <c r="C97" s="25" t="s">
        <v>376</v>
      </c>
      <c r="D97" s="94">
        <v>5366</v>
      </c>
    </row>
    <row r="98" spans="1:4" x14ac:dyDescent="0.25">
      <c r="A98" s="88" t="s">
        <v>172</v>
      </c>
      <c r="B98" s="13" t="s">
        <v>191</v>
      </c>
      <c r="C98" s="25" t="s">
        <v>377</v>
      </c>
      <c r="D98" s="94">
        <v>5309</v>
      </c>
    </row>
    <row r="99" spans="1:4" ht="15.75" thickBot="1" x14ac:dyDescent="0.3">
      <c r="A99" s="89" t="s">
        <v>172</v>
      </c>
      <c r="B99" s="29" t="s">
        <v>192</v>
      </c>
      <c r="C99" s="78" t="s">
        <v>378</v>
      </c>
      <c r="D99" s="97">
        <v>4267</v>
      </c>
    </row>
    <row r="100" spans="1:4" x14ac:dyDescent="0.25">
      <c r="A100" s="8" t="s">
        <v>193</v>
      </c>
      <c r="B100" s="24" t="s">
        <v>194</v>
      </c>
      <c r="C100" s="19" t="s">
        <v>379</v>
      </c>
      <c r="D100" s="95">
        <v>104861</v>
      </c>
    </row>
    <row r="101" spans="1:4" x14ac:dyDescent="0.25">
      <c r="A101" s="5" t="s">
        <v>193</v>
      </c>
      <c r="B101" s="13" t="s">
        <v>195</v>
      </c>
      <c r="C101" s="12" t="s">
        <v>380</v>
      </c>
      <c r="D101" s="94">
        <v>71369</v>
      </c>
    </row>
    <row r="102" spans="1:4" x14ac:dyDescent="0.25">
      <c r="A102" s="5" t="s">
        <v>193</v>
      </c>
      <c r="B102" s="13" t="s">
        <v>196</v>
      </c>
      <c r="C102" s="12" t="s">
        <v>381</v>
      </c>
      <c r="D102" s="94">
        <v>59100</v>
      </c>
    </row>
    <row r="103" spans="1:4" x14ac:dyDescent="0.25">
      <c r="A103" s="5" t="s">
        <v>193</v>
      </c>
      <c r="B103" s="13" t="s">
        <v>197</v>
      </c>
      <c r="C103" s="12" t="s">
        <v>382</v>
      </c>
      <c r="D103" s="94">
        <v>16531</v>
      </c>
    </row>
    <row r="104" spans="1:4" ht="15.75" thickBot="1" x14ac:dyDescent="0.3">
      <c r="A104" s="6" t="s">
        <v>193</v>
      </c>
      <c r="B104" s="27" t="s">
        <v>198</v>
      </c>
      <c r="C104" s="20" t="s">
        <v>383</v>
      </c>
      <c r="D104" s="96">
        <v>5326</v>
      </c>
    </row>
    <row r="105" spans="1:4" ht="15.75" thickBot="1" x14ac:dyDescent="0.3">
      <c r="A105" s="6"/>
      <c r="B105" s="3" t="s">
        <v>199</v>
      </c>
      <c r="C105" s="21"/>
      <c r="D105" s="4">
        <f>SUM(D5:D104)</f>
        <v>2227684</v>
      </c>
    </row>
    <row r="107" spans="1:4" x14ac:dyDescent="0.25">
      <c r="A107" s="2" t="s">
        <v>405</v>
      </c>
    </row>
    <row r="108" spans="1:4" x14ac:dyDescent="0.25">
      <c r="A108" t="s">
        <v>386</v>
      </c>
      <c r="B108" s="42" t="s">
        <v>200</v>
      </c>
    </row>
    <row r="109" spans="1:4" x14ac:dyDescent="0.25">
      <c r="B109" s="42" t="s">
        <v>201</v>
      </c>
    </row>
    <row r="110" spans="1:4" x14ac:dyDescent="0.25">
      <c r="B110" s="42" t="s">
        <v>407</v>
      </c>
    </row>
    <row r="111" spans="1:4" x14ac:dyDescent="0.25">
      <c r="A111" s="71" t="s">
        <v>385</v>
      </c>
      <c r="B111" s="70" t="s">
        <v>406</v>
      </c>
    </row>
    <row r="112" spans="1:4" x14ac:dyDescent="0.25">
      <c r="B112" s="72" t="s">
        <v>417</v>
      </c>
    </row>
  </sheetData>
  <autoFilter ref="A6:D6">
    <sortState ref="A7:D26">
      <sortCondition descending="1" ref="D6"/>
    </sortState>
  </autoFilter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4" workbookViewId="0">
      <selection activeCell="I28" sqref="I28"/>
    </sheetView>
  </sheetViews>
  <sheetFormatPr defaultRowHeight="15" x14ac:dyDescent="0.25"/>
  <cols>
    <col min="1" max="1" width="13.85546875" customWidth="1"/>
    <col min="2" max="2" width="56.140625" customWidth="1"/>
    <col min="3" max="3" width="9" bestFit="1" customWidth="1"/>
    <col min="4" max="4" width="12.7109375" customWidth="1"/>
    <col min="5" max="5" width="18.5703125" customWidth="1"/>
  </cols>
  <sheetData>
    <row r="1" spans="1:5" ht="28.5" x14ac:dyDescent="0.45">
      <c r="B1" s="43" t="s">
        <v>411</v>
      </c>
    </row>
    <row r="2" spans="1:5" x14ac:dyDescent="0.25">
      <c r="B2" t="s">
        <v>416</v>
      </c>
    </row>
    <row r="3" spans="1:5" ht="15.75" thickBot="1" x14ac:dyDescent="0.3"/>
    <row r="4" spans="1:5" ht="135.75" thickBot="1" x14ac:dyDescent="0.3">
      <c r="A4" s="53" t="s">
        <v>0</v>
      </c>
      <c r="B4" s="41" t="s">
        <v>1</v>
      </c>
      <c r="C4" s="54" t="s">
        <v>203</v>
      </c>
      <c r="D4" s="55" t="s">
        <v>412</v>
      </c>
      <c r="E4" s="41" t="s">
        <v>408</v>
      </c>
    </row>
    <row r="5" spans="1:5" hidden="1" x14ac:dyDescent="0.25">
      <c r="A5" s="73"/>
      <c r="B5" s="74"/>
      <c r="C5" s="74"/>
      <c r="D5" s="75"/>
      <c r="E5" s="76"/>
    </row>
    <row r="6" spans="1:5" x14ac:dyDescent="0.25">
      <c r="A6" s="98" t="s">
        <v>105</v>
      </c>
      <c r="B6" s="59" t="s">
        <v>106</v>
      </c>
      <c r="C6" s="12" t="s">
        <v>299</v>
      </c>
      <c r="D6" s="14">
        <v>1679524</v>
      </c>
      <c r="E6" s="99">
        <v>4884.93</v>
      </c>
    </row>
    <row r="7" spans="1:5" x14ac:dyDescent="0.25">
      <c r="A7" s="98" t="s">
        <v>105</v>
      </c>
      <c r="B7" s="59" t="s">
        <v>108</v>
      </c>
      <c r="C7" s="12" t="s">
        <v>301</v>
      </c>
      <c r="D7" s="14">
        <v>755072</v>
      </c>
      <c r="E7" s="100">
        <v>2152.31</v>
      </c>
    </row>
    <row r="8" spans="1:5" x14ac:dyDescent="0.25">
      <c r="A8" s="98" t="s">
        <v>105</v>
      </c>
      <c r="B8" s="59" t="s">
        <v>107</v>
      </c>
      <c r="C8" s="12" t="s">
        <v>300</v>
      </c>
      <c r="D8" s="14">
        <v>751205</v>
      </c>
      <c r="E8" s="100">
        <v>2178.52</v>
      </c>
    </row>
    <row r="9" spans="1:5" x14ac:dyDescent="0.25">
      <c r="A9" s="98" t="s">
        <v>105</v>
      </c>
      <c r="B9" s="59" t="s">
        <v>109</v>
      </c>
      <c r="C9" s="12" t="s">
        <v>302</v>
      </c>
      <c r="D9" s="14">
        <v>607322</v>
      </c>
      <c r="E9" s="100">
        <v>1642.87</v>
      </c>
    </row>
    <row r="10" spans="1:5" x14ac:dyDescent="0.25">
      <c r="A10" s="98" t="s">
        <v>105</v>
      </c>
      <c r="B10" s="59" t="s">
        <v>110</v>
      </c>
      <c r="C10" s="12" t="s">
        <v>303</v>
      </c>
      <c r="D10" s="14">
        <v>468075</v>
      </c>
      <c r="E10" s="100">
        <v>1362.68</v>
      </c>
    </row>
    <row r="11" spans="1:5" x14ac:dyDescent="0.25">
      <c r="A11" s="98" t="s">
        <v>105</v>
      </c>
      <c r="B11" s="59" t="s">
        <v>111</v>
      </c>
      <c r="C11" s="12" t="s">
        <v>304</v>
      </c>
      <c r="D11" s="14">
        <v>319463</v>
      </c>
      <c r="E11" s="100">
        <v>741.59</v>
      </c>
    </row>
    <row r="12" spans="1:5" x14ac:dyDescent="0.25">
      <c r="A12" s="98" t="s">
        <v>105</v>
      </c>
      <c r="B12" s="60" t="s">
        <v>112</v>
      </c>
      <c r="C12" s="12" t="s">
        <v>305</v>
      </c>
      <c r="D12" s="14">
        <v>290674</v>
      </c>
      <c r="E12" s="100">
        <v>1106.94</v>
      </c>
    </row>
    <row r="13" spans="1:5" x14ac:dyDescent="0.25">
      <c r="A13" s="98" t="s">
        <v>105</v>
      </c>
      <c r="B13" s="59" t="s">
        <v>113</v>
      </c>
      <c r="C13" s="12" t="s">
        <v>306</v>
      </c>
      <c r="D13" s="14">
        <v>277156</v>
      </c>
      <c r="E13" s="100">
        <v>1048.01</v>
      </c>
    </row>
    <row r="14" spans="1:5" x14ac:dyDescent="0.25">
      <c r="A14" s="101" t="s">
        <v>105</v>
      </c>
      <c r="B14" s="59" t="s">
        <v>114</v>
      </c>
      <c r="C14" s="25" t="s">
        <v>307</v>
      </c>
      <c r="D14" s="14">
        <v>262072</v>
      </c>
      <c r="E14" s="102">
        <v>864.43</v>
      </c>
    </row>
    <row r="15" spans="1:5" x14ac:dyDescent="0.25">
      <c r="A15" s="98" t="s">
        <v>105</v>
      </c>
      <c r="B15" s="59" t="s">
        <v>115</v>
      </c>
      <c r="C15" s="12" t="s">
        <v>308</v>
      </c>
      <c r="D15" s="14">
        <v>235892</v>
      </c>
      <c r="E15" s="102">
        <v>758.73</v>
      </c>
    </row>
    <row r="16" spans="1:5" x14ac:dyDescent="0.25">
      <c r="A16" s="98" t="s">
        <v>105</v>
      </c>
      <c r="B16" s="60" t="s">
        <v>116</v>
      </c>
      <c r="C16" s="12" t="s">
        <v>309</v>
      </c>
      <c r="D16" s="14">
        <v>199710</v>
      </c>
      <c r="E16" s="102">
        <v>600.38</v>
      </c>
    </row>
    <row r="17" spans="1:5" x14ac:dyDescent="0.25">
      <c r="A17" s="98" t="s">
        <v>105</v>
      </c>
      <c r="B17" s="59" t="s">
        <v>117</v>
      </c>
      <c r="C17" s="12" t="s">
        <v>310</v>
      </c>
      <c r="D17" s="14">
        <v>191399</v>
      </c>
      <c r="E17" s="102">
        <v>708.54</v>
      </c>
    </row>
    <row r="18" spans="1:5" x14ac:dyDescent="0.25">
      <c r="A18" s="98" t="s">
        <v>105</v>
      </c>
      <c r="B18" s="59" t="s">
        <v>118</v>
      </c>
      <c r="C18" s="12" t="s">
        <v>311</v>
      </c>
      <c r="D18" s="14">
        <v>136676</v>
      </c>
      <c r="E18" s="102">
        <v>582.54999999999995</v>
      </c>
    </row>
    <row r="19" spans="1:5" x14ac:dyDescent="0.25">
      <c r="A19" s="98" t="s">
        <v>105</v>
      </c>
      <c r="B19" s="60" t="s">
        <v>119</v>
      </c>
      <c r="C19" s="12" t="s">
        <v>312</v>
      </c>
      <c r="D19" s="14">
        <v>129679</v>
      </c>
      <c r="E19" s="102">
        <v>493.01</v>
      </c>
    </row>
    <row r="20" spans="1:5" x14ac:dyDescent="0.25">
      <c r="A20" s="98" t="s">
        <v>105</v>
      </c>
      <c r="B20" s="59" t="s">
        <v>120</v>
      </c>
      <c r="C20" s="12" t="s">
        <v>313</v>
      </c>
      <c r="D20" s="14">
        <v>109987</v>
      </c>
      <c r="E20" s="102">
        <v>563.91</v>
      </c>
    </row>
    <row r="21" spans="1:5" x14ac:dyDescent="0.25">
      <c r="A21" s="101" t="s">
        <v>79</v>
      </c>
      <c r="B21" s="62" t="s">
        <v>80</v>
      </c>
      <c r="C21" s="25" t="s">
        <v>279</v>
      </c>
      <c r="D21" s="14">
        <v>83689</v>
      </c>
      <c r="E21" s="102">
        <v>436.5</v>
      </c>
    </row>
    <row r="22" spans="1:5" x14ac:dyDescent="0.25">
      <c r="A22" s="98" t="s">
        <v>105</v>
      </c>
      <c r="B22" s="59" t="s">
        <v>121</v>
      </c>
      <c r="C22" s="12" t="s">
        <v>314</v>
      </c>
      <c r="D22" s="14">
        <v>74586</v>
      </c>
      <c r="E22" s="102">
        <v>517.80999999999995</v>
      </c>
    </row>
    <row r="23" spans="1:5" x14ac:dyDescent="0.25">
      <c r="A23" s="98" t="s">
        <v>105</v>
      </c>
      <c r="B23" s="59" t="s">
        <v>122</v>
      </c>
      <c r="C23" s="12" t="s">
        <v>315</v>
      </c>
      <c r="D23" s="14">
        <v>67018</v>
      </c>
      <c r="E23" s="102">
        <v>247.59</v>
      </c>
    </row>
    <row r="24" spans="1:5" x14ac:dyDescent="0.25">
      <c r="A24" s="98" t="s">
        <v>105</v>
      </c>
      <c r="B24" s="59" t="s">
        <v>124</v>
      </c>
      <c r="C24" s="12" t="s">
        <v>317</v>
      </c>
      <c r="D24" s="14">
        <v>66353</v>
      </c>
      <c r="E24" s="102">
        <v>281.87</v>
      </c>
    </row>
    <row r="25" spans="1:5" x14ac:dyDescent="0.25">
      <c r="A25" s="98" t="s">
        <v>105</v>
      </c>
      <c r="B25" s="59" t="s">
        <v>123</v>
      </c>
      <c r="C25" s="12" t="s">
        <v>316</v>
      </c>
      <c r="D25" s="14">
        <v>65465</v>
      </c>
      <c r="E25" s="102">
        <v>370.46</v>
      </c>
    </row>
    <row r="26" spans="1:5" x14ac:dyDescent="0.25">
      <c r="A26" s="101" t="s">
        <v>105</v>
      </c>
      <c r="B26" s="60" t="s">
        <v>125</v>
      </c>
      <c r="C26" s="25" t="s">
        <v>318</v>
      </c>
      <c r="D26" s="14">
        <v>64368</v>
      </c>
      <c r="E26" s="102">
        <v>504.31</v>
      </c>
    </row>
    <row r="27" spans="1:5" x14ac:dyDescent="0.25">
      <c r="A27" s="98" t="s">
        <v>105</v>
      </c>
      <c r="B27" s="60" t="s">
        <v>126</v>
      </c>
      <c r="C27" s="12" t="s">
        <v>319</v>
      </c>
      <c r="D27" s="14">
        <v>16038</v>
      </c>
      <c r="E27" s="102">
        <v>268.92</v>
      </c>
    </row>
    <row r="28" spans="1:5" x14ac:dyDescent="0.25">
      <c r="A28" s="98" t="s">
        <v>105</v>
      </c>
      <c r="B28" s="60" t="s">
        <v>127</v>
      </c>
      <c r="C28" s="12" t="s">
        <v>320</v>
      </c>
      <c r="D28" s="14">
        <v>13768</v>
      </c>
      <c r="E28" s="102">
        <v>107.83</v>
      </c>
    </row>
    <row r="29" spans="1:5" x14ac:dyDescent="0.25">
      <c r="A29" s="98" t="s">
        <v>105</v>
      </c>
      <c r="B29" s="60" t="s">
        <v>128</v>
      </c>
      <c r="C29" s="12" t="s">
        <v>321</v>
      </c>
      <c r="D29" s="14">
        <v>7094</v>
      </c>
      <c r="E29" s="102">
        <v>77.45</v>
      </c>
    </row>
    <row r="30" spans="1:5" x14ac:dyDescent="0.25">
      <c r="A30" s="101" t="s">
        <v>141</v>
      </c>
      <c r="B30" s="62" t="s">
        <v>148</v>
      </c>
      <c r="C30" s="25" t="s">
        <v>338</v>
      </c>
      <c r="D30" s="14">
        <v>6141</v>
      </c>
      <c r="E30" s="102">
        <v>112</v>
      </c>
    </row>
    <row r="31" spans="1:5" x14ac:dyDescent="0.25">
      <c r="A31" s="101" t="s">
        <v>105</v>
      </c>
      <c r="B31" s="60" t="s">
        <v>129</v>
      </c>
      <c r="C31" s="25" t="s">
        <v>322</v>
      </c>
      <c r="D31" s="14">
        <v>4797</v>
      </c>
      <c r="E31" s="102">
        <v>96.34</v>
      </c>
    </row>
    <row r="32" spans="1:5" x14ac:dyDescent="0.25">
      <c r="A32" s="98" t="s">
        <v>105</v>
      </c>
      <c r="B32" s="60" t="s">
        <v>130</v>
      </c>
      <c r="C32" s="12" t="s">
        <v>323</v>
      </c>
      <c r="D32" s="14">
        <v>4380</v>
      </c>
      <c r="E32" s="102">
        <v>155.81</v>
      </c>
    </row>
    <row r="33" spans="1:5" x14ac:dyDescent="0.25">
      <c r="A33" s="98" t="s">
        <v>105</v>
      </c>
      <c r="B33" s="60" t="s">
        <v>131</v>
      </c>
      <c r="C33" s="12" t="s">
        <v>324</v>
      </c>
      <c r="D33" s="14">
        <v>4256</v>
      </c>
      <c r="E33" s="102">
        <v>129.31</v>
      </c>
    </row>
    <row r="34" spans="1:5" x14ac:dyDescent="0.25">
      <c r="A34" s="103" t="s">
        <v>105</v>
      </c>
      <c r="B34" s="61" t="s">
        <v>132</v>
      </c>
      <c r="C34" s="78" t="s">
        <v>325</v>
      </c>
      <c r="D34" s="23">
        <v>4197</v>
      </c>
      <c r="E34" s="104">
        <v>68.97</v>
      </c>
    </row>
    <row r="35" spans="1:5" x14ac:dyDescent="0.25">
      <c r="A35" s="98" t="s">
        <v>105</v>
      </c>
      <c r="B35" s="60" t="s">
        <v>133</v>
      </c>
      <c r="C35" s="12" t="s">
        <v>326</v>
      </c>
      <c r="D35" s="14">
        <v>2317</v>
      </c>
      <c r="E35" s="102">
        <v>78.52</v>
      </c>
    </row>
    <row r="36" spans="1:5" ht="15.75" thickBot="1" x14ac:dyDescent="0.3">
      <c r="A36" s="105" t="s">
        <v>105</v>
      </c>
      <c r="B36" s="106" t="s">
        <v>134</v>
      </c>
      <c r="C36" s="20" t="s">
        <v>327</v>
      </c>
      <c r="D36" s="22">
        <v>1163</v>
      </c>
      <c r="E36" s="107">
        <v>52.02</v>
      </c>
    </row>
    <row r="38" spans="1:5" x14ac:dyDescent="0.25">
      <c r="A38" s="2" t="s">
        <v>405</v>
      </c>
      <c r="E38" s="48"/>
    </row>
    <row r="39" spans="1:5" x14ac:dyDescent="0.25">
      <c r="A39" t="s">
        <v>386</v>
      </c>
      <c r="B39" s="42" t="s">
        <v>200</v>
      </c>
      <c r="C39" s="42"/>
      <c r="D39" s="42"/>
      <c r="E39" s="42"/>
    </row>
    <row r="40" spans="1:5" x14ac:dyDescent="0.25">
      <c r="B40" s="42" t="s">
        <v>201</v>
      </c>
      <c r="C40" s="42"/>
      <c r="D40" s="42"/>
      <c r="E40" s="42"/>
    </row>
    <row r="41" spans="1:5" x14ac:dyDescent="0.25">
      <c r="B41" s="42" t="s">
        <v>407</v>
      </c>
      <c r="C41" s="42"/>
      <c r="D41" s="42"/>
      <c r="E41" s="42"/>
    </row>
    <row r="42" spans="1:5" x14ac:dyDescent="0.25">
      <c r="A42" t="s">
        <v>385</v>
      </c>
      <c r="B42" s="42" t="s">
        <v>406</v>
      </c>
      <c r="C42" s="42"/>
      <c r="D42" s="42"/>
      <c r="E42" s="42"/>
    </row>
    <row r="43" spans="1:5" x14ac:dyDescent="0.25">
      <c r="B43" s="42" t="s">
        <v>410</v>
      </c>
      <c r="C43" s="42"/>
      <c r="D43" s="42"/>
      <c r="E43" s="42"/>
    </row>
    <row r="44" spans="1:5" x14ac:dyDescent="0.25">
      <c r="B44" t="s">
        <v>409</v>
      </c>
    </row>
  </sheetData>
  <autoFilter ref="A5:E5">
    <sortState ref="A6:E36">
      <sortCondition descending="1" ref="D5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AV</vt:lpstr>
      <vt:lpstr>Rezorty</vt:lpstr>
      <vt:lpstr>VŠ</vt:lpstr>
    </vt:vector>
  </TitlesOfParts>
  <Company>Úřad vlády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Miholová Kateřina</dc:creator>
  <cp:lastModifiedBy>Rulíková Lucie</cp:lastModifiedBy>
  <cp:lastPrinted>2019-06-24T12:04:17Z</cp:lastPrinted>
  <dcterms:created xsi:type="dcterms:W3CDTF">2019-05-17T13:36:36Z</dcterms:created>
  <dcterms:modified xsi:type="dcterms:W3CDTF">2019-06-25T13:31:29Z</dcterms:modified>
</cp:coreProperties>
</file>