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Odbor RVV\Kodetova\WEB\editace 2020\PROTOKOLY\"/>
    </mc:Choice>
  </mc:AlternateContent>
  <bookViews>
    <workbookView xWindow="-72" yWindow="-300" windowWidth="28800" windowHeight="12300"/>
  </bookViews>
  <sheets>
    <sheet name="Nemocnice" sheetId="3" r:id="rId1"/>
    <sheet name="List2" sheetId="2" r:id="rId2"/>
  </sheets>
  <definedNames>
    <definedName name="_xlnm.Print_Titles" localSheetId="0">Nemocnice!$2:$3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3" l="1"/>
  <c r="A34" i="3" s="1"/>
  <c r="A7" i="3" s="1"/>
  <c r="A10" i="3" s="1"/>
  <c r="A13" i="3" s="1"/>
  <c r="A16" i="3" s="1"/>
  <c r="A19" i="3" s="1"/>
  <c r="A25" i="3" s="1"/>
  <c r="A28" i="3" s="1"/>
  <c r="A43" i="3" s="1"/>
  <c r="A22" i="3" s="1"/>
  <c r="A49" i="3" s="1"/>
  <c r="A31" i="3" s="1"/>
  <c r="A37" i="3" s="1"/>
  <c r="A40" i="3" s="1"/>
  <c r="A46" i="3" s="1"/>
  <c r="A52" i="3" s="1"/>
  <c r="A55" i="3" s="1"/>
  <c r="A58" i="3" s="1"/>
</calcChain>
</file>

<file path=xl/sharedStrings.xml><?xml version="1.0" encoding="utf-8"?>
<sst xmlns="http://schemas.openxmlformats.org/spreadsheetml/2006/main" count="280" uniqueCount="111">
  <si>
    <t>Poskytovatel</t>
  </si>
  <si>
    <t>Název výzkumné organizace</t>
  </si>
  <si>
    <t>IND REZ 2. rok</t>
  </si>
  <si>
    <t>MZd</t>
  </si>
  <si>
    <t>Endokrinologický ústav</t>
  </si>
  <si>
    <t>Fakultní nemocnice Brno</t>
  </si>
  <si>
    <t>Fakultní nemocnice u sv. Anny v Brně</t>
  </si>
  <si>
    <t>Fakultní nemocnice v Motole</t>
  </si>
  <si>
    <t>Institut klinické a experimentální medicíny</t>
  </si>
  <si>
    <t>Masarykův onkologický ústav</t>
  </si>
  <si>
    <t>Národní ústav duševního zdraví</t>
  </si>
  <si>
    <t>Revmatologický ústav</t>
  </si>
  <si>
    <t>Ústav hematologie a krevní transfuze</t>
  </si>
  <si>
    <t>Fakultní nemocnice Ostrava</t>
  </si>
  <si>
    <t>Nemocnice Na Homolce</t>
  </si>
  <si>
    <t>Thomayerova nemocnice</t>
  </si>
  <si>
    <t>Všeobecná fakultní nemocnice v Praze</t>
  </si>
  <si>
    <t>Fakultní nemocnice Hradec Králové</t>
  </si>
  <si>
    <t>Fakultní nemocnice Královské Vinohrady</t>
  </si>
  <si>
    <t>Státní zdravotní ústav</t>
  </si>
  <si>
    <t>Fakultní nemocnice Olomouc</t>
  </si>
  <si>
    <t>Fakultní nemocnice Plzeň</t>
  </si>
  <si>
    <t>Nemocnice Na Bulovce</t>
  </si>
  <si>
    <t xml:space="preserve">SOUHRN INDIKATIVNÍHO ŠKÁLOVÁNÍ po 2 letech implementace M17+ </t>
  </si>
  <si>
    <r>
      <t>A'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</si>
  <si>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r>
      <t>B'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</si>
  <si>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r>
      <t>C'</t>
    </r>
    <r>
      <rPr>
        <i/>
        <vertAlign val="subscript"/>
        <sz val="11"/>
        <rFont val="Calibri"/>
        <family val="2"/>
        <charset val="238"/>
        <scheme val="minor"/>
      </rPr>
      <t xml:space="preserve">REZ </t>
    </r>
  </si>
  <si>
    <r>
      <t>D'</t>
    </r>
    <r>
      <rPr>
        <i/>
        <vertAlign val="subscript"/>
        <sz val="11"/>
        <rFont val="Calibri"/>
        <family val="2"/>
        <charset val="238"/>
        <scheme val="minor"/>
      </rPr>
      <t>REZ</t>
    </r>
  </si>
  <si>
    <t>IND REZ 3. rok</t>
  </si>
  <si>
    <t>M1</t>
  </si>
  <si>
    <t>c</t>
  </si>
  <si>
    <t>a</t>
  </si>
  <si>
    <t>d</t>
  </si>
  <si>
    <t>b</t>
  </si>
  <si>
    <t>Poměr 6:5</t>
  </si>
  <si>
    <t>Poměr 7:8</t>
  </si>
  <si>
    <t>3 výsledky</t>
  </si>
  <si>
    <t xml:space="preserve">Poměr 8:5, </t>
  </si>
  <si>
    <t>Poměr 8:7</t>
  </si>
  <si>
    <t>Poměr 8:6</t>
  </si>
  <si>
    <t>Poměr 13:4, 4 krát 1</t>
  </si>
  <si>
    <t>Poměr 2:8, v h19 2 krát 5 za nepřístupný text</t>
  </si>
  <si>
    <t>Poměr 17:15, (4x2, 13 x 3)</t>
  </si>
  <si>
    <t>Poměr 5:3</t>
  </si>
  <si>
    <t xml:space="preserve">Poměr 6:4, </t>
  </si>
  <si>
    <t>Poměr 5:19, žádné trojky</t>
  </si>
  <si>
    <t>Poměr 5:8 (nejlepší trojky, 4 krát 5)</t>
  </si>
  <si>
    <t>Poměr 5:12</t>
  </si>
  <si>
    <t xml:space="preserve">SOUHRN OP03 po 3 letech implementace M17+ </t>
  </si>
  <si>
    <t>Q1 reprint</t>
  </si>
  <si>
    <t>3.1. Basic</t>
  </si>
  <si>
    <t>3.2. Clinic</t>
  </si>
  <si>
    <t>3.3. Health</t>
  </si>
  <si>
    <t>Pč.výsledků</t>
  </si>
  <si>
    <t>D1</t>
  </si>
  <si>
    <t>Q1</t>
  </si>
  <si>
    <t>Q2</t>
  </si>
  <si>
    <t>Q3</t>
  </si>
  <si>
    <t>Q4</t>
  </si>
  <si>
    <t>Q1 autorů 30+</t>
  </si>
  <si>
    <t>Benchmark CR Q1 autorů 30+</t>
  </si>
  <si>
    <t>N/A</t>
  </si>
  <si>
    <t>pod CR</t>
  </si>
  <si>
    <t>nad CR</t>
  </si>
  <si>
    <t>nad CR, nad svetem</t>
  </si>
  <si>
    <t>Benchmark mediánu</t>
  </si>
  <si>
    <t>významně nad CR a nad světem</t>
  </si>
  <si>
    <t>EU15</t>
  </si>
  <si>
    <t xml:space="preserve">CR </t>
  </si>
  <si>
    <t>významně nad EU15</t>
  </si>
  <si>
    <t>nad CR a nad světem</t>
  </si>
  <si>
    <t>významně pod CR</t>
  </si>
  <si>
    <t>na CR</t>
  </si>
  <si>
    <t>pod CR jako svět</t>
  </si>
  <si>
    <t>pod CR a pod světem</t>
  </si>
  <si>
    <t>nad EU15</t>
  </si>
  <si>
    <t>CR a nad světem</t>
  </si>
  <si>
    <t>významně pod CR a pod světem</t>
  </si>
  <si>
    <t>Vysvětlivky</t>
  </si>
  <si>
    <t>do 15%</t>
  </si>
  <si>
    <t>do 15 ks</t>
  </si>
  <si>
    <t>nad 25%</t>
  </si>
  <si>
    <t>Chemical 70% v Q1 (40 výsledků), Biological 57 % (155), Other bio 79%  (39)</t>
  </si>
  <si>
    <t>Bio 46_ Q1, Other natural 90_ v Q1 (30 výsledků)</t>
  </si>
  <si>
    <t>M2 další</t>
  </si>
  <si>
    <t>Biological 33% D1 63% Q1, WoS Category ONCOLOGY  26D1 41Q1 (115)</t>
  </si>
  <si>
    <t xml:space="preserve">Poměr 11:2 </t>
  </si>
  <si>
    <t>v M1 Medical jsou exklusivní</t>
  </si>
  <si>
    <t xml:space="preserve"> WoS Category CARDIAC &amp; CARDIOVASCULAR SYSTEMS 30D1, 70Q1, 43 výsledků</t>
  </si>
  <si>
    <t xml:space="preserve">WoS Category RHEUMATOLOGY 49D1, 75 Q1,( 79) </t>
  </si>
  <si>
    <t>Poměr 25:15, (9 krát 1)</t>
  </si>
  <si>
    <t>M1 známky 1-3 za medical první z nemocnic</t>
  </si>
  <si>
    <t>v M1 známky 1-3 za medical druhý z nemocnic</t>
  </si>
  <si>
    <t xml:space="preserve">Poměr 24:19,  6 x 1, 7 x 2, 2 x 5, </t>
  </si>
  <si>
    <t>v H19 jen 1 a 2</t>
  </si>
  <si>
    <t>Poměr 16:12, 2krát 1, 10krát 2, 5krát 5 ,</t>
  </si>
  <si>
    <t xml:space="preserve">Poměr 20:5, 4 krát 1, 11 krát 2, </t>
  </si>
  <si>
    <t>třetí z nemocnic v M1 v Medical , známky 1-3</t>
  </si>
  <si>
    <t>WoS Category HEMATOLOGY 33%d1 50Q1 (46)</t>
  </si>
  <si>
    <t>WoS cat velké množství výsledků vynikající profil</t>
  </si>
  <si>
    <t>WoS cat dostatečně výsledků - vynikající profil</t>
  </si>
  <si>
    <t>vynikající ve společ.relevanci</t>
  </si>
  <si>
    <t>Bio 28% Q1 (85)</t>
  </si>
  <si>
    <t>FORD 03</t>
  </si>
  <si>
    <t xml:space="preserve">Other Natural 95% Q1, </t>
  </si>
  <si>
    <t>WoS Category CARDIAC &amp; CARDIOVASCULAR SYSTEMS 24% D1, 59% Q1; TRANSPLANTATION 27/51</t>
  </si>
  <si>
    <t>Segment MZd</t>
  </si>
  <si>
    <t>méně výsledků k velikosti</t>
  </si>
  <si>
    <t>odborných panelů a RVVI</t>
  </si>
  <si>
    <t>návrh</t>
  </si>
  <si>
    <t>obecně málo výsledků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</si>
</sst>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b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Border="1"/>
    <xf numFmtId="0" fontId="4" fillId="5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/>
    </xf>
    <xf numFmtId="0" fontId="4" fillId="8" borderId="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8" borderId="0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left" vertical="center"/>
    </xf>
    <xf numFmtId="0" fontId="7" fillId="0" borderId="0" xfId="0" applyFont="1"/>
    <xf numFmtId="0" fontId="0" fillId="0" borderId="2" xfId="0" applyBorder="1"/>
    <xf numFmtId="0" fontId="2" fillId="4" borderId="2" xfId="0" applyFont="1" applyFill="1" applyBorder="1" applyAlignment="1">
      <alignment horizontal="center" vertical="center" textRotation="90" wrapText="1"/>
    </xf>
    <xf numFmtId="0" fontId="2" fillId="4" borderId="0" xfId="0" applyFont="1" applyFill="1" applyBorder="1" applyAlignment="1">
      <alignment horizontal="center" vertical="center" textRotation="90" wrapText="1"/>
    </xf>
    <xf numFmtId="9" fontId="0" fillId="0" borderId="0" xfId="0" applyNumberFormat="1" applyFill="1"/>
    <xf numFmtId="0" fontId="8" fillId="4" borderId="0" xfId="0" applyFont="1" applyFill="1" applyBorder="1" applyAlignment="1">
      <alignment horizontal="center" vertical="center" textRotation="90" wrapText="1"/>
    </xf>
    <xf numFmtId="9" fontId="7" fillId="0" borderId="0" xfId="0" applyNumberFormat="1" applyFont="1" applyFill="1"/>
    <xf numFmtId="0" fontId="2" fillId="11" borderId="0" xfId="0" applyFont="1" applyFill="1" applyBorder="1" applyAlignment="1">
      <alignment horizontal="center" vertical="center" textRotation="90" wrapText="1"/>
    </xf>
    <xf numFmtId="0" fontId="0" fillId="0" borderId="0" xfId="0" applyFill="1" applyBorder="1"/>
    <xf numFmtId="9" fontId="4" fillId="0" borderId="0" xfId="0" applyNumberFormat="1" applyFont="1" applyFill="1"/>
    <xf numFmtId="0" fontId="7" fillId="0" borderId="0" xfId="0" applyFont="1" applyFill="1"/>
    <xf numFmtId="0" fontId="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0" fillId="0" borderId="3" xfId="0" applyFont="1" applyFill="1" applyBorder="1"/>
    <xf numFmtId="9" fontId="7" fillId="0" borderId="3" xfId="0" applyNumberFormat="1" applyFont="1" applyFill="1" applyBorder="1"/>
    <xf numFmtId="0" fontId="7" fillId="9" borderId="0" xfId="0" applyFont="1" applyFill="1"/>
    <xf numFmtId="0" fontId="7" fillId="10" borderId="0" xfId="0" applyFont="1" applyFill="1"/>
    <xf numFmtId="0" fontId="4" fillId="0" borderId="0" xfId="0" applyFont="1" applyBorder="1"/>
    <xf numFmtId="0" fontId="4" fillId="0" borderId="0" xfId="0" applyFont="1" applyFill="1"/>
    <xf numFmtId="9" fontId="4" fillId="9" borderId="0" xfId="0" applyNumberFormat="1" applyFont="1" applyFill="1"/>
    <xf numFmtId="9" fontId="5" fillId="0" borderId="0" xfId="0" applyNumberFormat="1" applyFont="1" applyFill="1"/>
    <xf numFmtId="9" fontId="4" fillId="11" borderId="0" xfId="0" applyNumberFormat="1" applyFont="1" applyFill="1"/>
    <xf numFmtId="0" fontId="4" fillId="0" borderId="0" xfId="0" applyFont="1" applyFill="1" applyBorder="1"/>
    <xf numFmtId="9" fontId="4" fillId="0" borderId="0" xfId="0" applyNumberFormat="1" applyFont="1" applyFill="1" applyBorder="1"/>
    <xf numFmtId="9" fontId="4" fillId="11" borderId="0" xfId="0" applyNumberFormat="1" applyFont="1" applyFill="1" applyBorder="1"/>
    <xf numFmtId="9" fontId="5" fillId="0" borderId="0" xfId="0" applyNumberFormat="1" applyFont="1" applyFill="1" applyBorder="1"/>
    <xf numFmtId="0" fontId="4" fillId="10" borderId="0" xfId="0" applyFont="1" applyFill="1" applyBorder="1"/>
    <xf numFmtId="0" fontId="2" fillId="7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/>
    </xf>
    <xf numFmtId="9" fontId="4" fillId="9" borderId="0" xfId="0" applyNumberFormat="1" applyFont="1" applyFill="1" applyBorder="1"/>
    <xf numFmtId="0" fontId="4" fillId="0" borderId="0" xfId="0" applyFont="1" applyBorder="1" applyAlignment="1">
      <alignment horizontal="center" vertical="center"/>
    </xf>
    <xf numFmtId="9" fontId="4" fillId="10" borderId="0" xfId="0" applyNumberFormat="1" applyFont="1" applyFill="1" applyBorder="1"/>
    <xf numFmtId="0" fontId="4" fillId="9" borderId="0" xfId="0" applyFont="1" applyFill="1"/>
    <xf numFmtId="0" fontId="4" fillId="9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11" borderId="0" xfId="0" applyFont="1" applyFill="1" applyBorder="1"/>
    <xf numFmtId="0" fontId="4" fillId="8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center"/>
    </xf>
    <xf numFmtId="20" fontId="4" fillId="0" borderId="0" xfId="0" applyNumberFormat="1" applyFont="1" applyFill="1" applyBorder="1"/>
    <xf numFmtId="0" fontId="4" fillId="6" borderId="0" xfId="0" applyFont="1" applyFill="1" applyBorder="1" applyAlignment="1">
      <alignment horizontal="left"/>
    </xf>
    <xf numFmtId="0" fontId="4" fillId="6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9" fontId="4" fillId="0" borderId="3" xfId="0" applyNumberFormat="1" applyFont="1" applyFill="1" applyBorder="1"/>
    <xf numFmtId="0" fontId="4" fillId="12" borderId="0" xfId="0" applyFont="1" applyFill="1" applyBorder="1" applyAlignment="1">
      <alignment horizontal="left"/>
    </xf>
    <xf numFmtId="0" fontId="7" fillId="12" borderId="0" xfId="0" applyFont="1" applyFill="1"/>
    <xf numFmtId="0" fontId="0" fillId="12" borderId="0" xfId="0" applyFill="1"/>
    <xf numFmtId="0" fontId="4" fillId="12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4" fillId="13" borderId="3" xfId="0" applyFont="1" applyFill="1" applyBorder="1"/>
    <xf numFmtId="9" fontId="4" fillId="13" borderId="3" xfId="0" applyNumberFormat="1" applyFont="1" applyFill="1" applyBorder="1"/>
  </cellXfs>
  <cellStyles count="2">
    <cellStyle name="Normální" xfId="0" builtinId="0"/>
    <cellStyle name="Normální 3" xfId="1"/>
  </cellStyles>
  <dxfs count="21"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i/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theme="8" tint="0.79998168889431442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5" tint="0.5999938962981048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sz val="11"/>
        <color auto="1"/>
        <name val="Calibri"/>
        <scheme val="minor"/>
      </font>
      <fill>
        <patternFill patternType="none">
          <fgColor rgb="FF000000"/>
          <bgColor auto="1"/>
        </patternFill>
      </fill>
    </dxf>
    <dxf>
      <border outline="0"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Segment_rezorty3" displayName="Segment_rezorty3" ref="B3:R58" dataDxfId="19" headerRowBorderDxfId="20">
  <tableColumns count="17">
    <tableColumn id="22" name="Poskytovatel" dataDxfId="18" totalsRowDxfId="17"/>
    <tableColumn id="1" name="Název výzkumné organizace" totalsRowLabel="Celkem" dataDxfId="16" totalsRowDxfId="15"/>
    <tableColumn id="9" name="IND REZ 2. rok" dataDxfId="14"/>
    <tableColumn id="17" name="IND REZ 3. rok" dataDxfId="13"/>
    <tableColumn id="2" name="FORD 03" dataDxfId="12"/>
    <tableColumn id="5" name="Pč.výsledků" dataDxfId="11"/>
    <tableColumn id="11" name="D1" dataDxfId="10"/>
    <tableColumn id="10" name="Q1" dataDxfId="9"/>
    <tableColumn id="8" name="Q2" dataDxfId="8"/>
    <tableColumn id="7" name="Q3" dataDxfId="7"/>
    <tableColumn id="12" name="Q4" dataDxfId="6"/>
    <tableColumn id="20" name="Benchmark mediánu" dataDxfId="5"/>
    <tableColumn id="13" name="Q1 reprint" dataDxfId="4"/>
    <tableColumn id="14" name="Q1 autorů 30+" dataDxfId="3"/>
    <tableColumn id="15" name="Benchmark CR Q1 autorů 30+" dataDxfId="2"/>
    <tableColumn id="3" name="M1" dataDxfId="1"/>
    <tableColumn id="4" name="M2 další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6"/>
  <sheetViews>
    <sheetView tabSelected="1" zoomScale="90" zoomScaleNormal="90" workbookViewId="0">
      <pane ySplit="3" topLeftCell="A4" activePane="bottomLeft" state="frozen"/>
      <selection activeCell="B1" sqref="B1"/>
      <selection pane="bottomLeft" activeCell="G1" sqref="G1"/>
    </sheetView>
  </sheetViews>
  <sheetFormatPr defaultRowHeight="14.4" x14ac:dyDescent="0.3"/>
  <cols>
    <col min="1" max="1" width="4.33203125" hidden="1" customWidth="1"/>
    <col min="2" max="2" width="6.6640625" customWidth="1"/>
    <col min="3" max="3" width="30.88671875" customWidth="1"/>
    <col min="4" max="4" width="11.33203125" customWidth="1"/>
    <col min="5" max="5" width="6.6640625" customWidth="1"/>
    <col min="6" max="6" width="16.88671875" customWidth="1"/>
    <col min="7" max="7" width="10.109375" customWidth="1"/>
    <col min="8" max="12" width="6.88671875" customWidth="1"/>
    <col min="13" max="13" width="23.109375" customWidth="1"/>
    <col min="14" max="14" width="9.44140625" customWidth="1"/>
    <col min="15" max="15" width="6.88671875" customWidth="1"/>
    <col min="16" max="16" width="9.88671875" customWidth="1"/>
    <col min="17" max="17" width="29.33203125" customWidth="1"/>
    <col min="18" max="18" width="84.5546875" customWidth="1"/>
  </cols>
  <sheetData>
    <row r="1" spans="1:20" ht="44.4" customHeight="1" x14ac:dyDescent="0.3">
      <c r="A1" s="5" t="s">
        <v>23</v>
      </c>
      <c r="B1" s="64" t="s">
        <v>48</v>
      </c>
      <c r="C1" s="64"/>
      <c r="D1" s="64"/>
      <c r="E1" s="42"/>
      <c r="F1" s="3"/>
    </row>
    <row r="2" spans="1:20" ht="21" customHeight="1" x14ac:dyDescent="0.3">
      <c r="A2" s="1"/>
      <c r="B2" s="65" t="s">
        <v>106</v>
      </c>
      <c r="C2" s="65"/>
      <c r="D2" s="65"/>
      <c r="E2" s="41"/>
      <c r="F2" s="3"/>
      <c r="P2" s="12"/>
    </row>
    <row r="3" spans="1:20" ht="69.599999999999994" customHeight="1" x14ac:dyDescent="0.3">
      <c r="A3" s="2"/>
      <c r="B3" s="15" t="s">
        <v>0</v>
      </c>
      <c r="C3" s="15" t="s">
        <v>1</v>
      </c>
      <c r="D3" s="15" t="s">
        <v>2</v>
      </c>
      <c r="E3" s="15" t="s">
        <v>28</v>
      </c>
      <c r="F3" s="15" t="s">
        <v>103</v>
      </c>
      <c r="G3" s="15" t="s">
        <v>53</v>
      </c>
      <c r="H3" s="15" t="s">
        <v>54</v>
      </c>
      <c r="I3" s="15" t="s">
        <v>55</v>
      </c>
      <c r="J3" s="15" t="s">
        <v>56</v>
      </c>
      <c r="K3" s="15" t="s">
        <v>57</v>
      </c>
      <c r="L3" s="15" t="s">
        <v>58</v>
      </c>
      <c r="M3" s="14" t="s">
        <v>65</v>
      </c>
      <c r="N3" s="19" t="s">
        <v>49</v>
      </c>
      <c r="O3" s="15" t="s">
        <v>59</v>
      </c>
      <c r="P3" s="17" t="s">
        <v>60</v>
      </c>
      <c r="Q3" s="13" t="s">
        <v>29</v>
      </c>
      <c r="R3" s="13" t="s">
        <v>84</v>
      </c>
    </row>
    <row r="4" spans="1:20" s="58" customFormat="1" ht="15.6" x14ac:dyDescent="0.35">
      <c r="A4" s="57" t="e">
        <f>SUM(#REF!+1)</f>
        <v>#REF!</v>
      </c>
      <c r="B4" s="43" t="s">
        <v>3</v>
      </c>
      <c r="C4" s="6" t="s">
        <v>4</v>
      </c>
      <c r="D4" s="8" t="s">
        <v>24</v>
      </c>
      <c r="E4" s="60" t="s">
        <v>31</v>
      </c>
      <c r="F4" s="36" t="s">
        <v>50</v>
      </c>
      <c r="G4" s="36">
        <v>58</v>
      </c>
      <c r="H4" s="21">
        <v>0</v>
      </c>
      <c r="I4" s="21">
        <v>0</v>
      </c>
      <c r="J4" s="21">
        <v>0.03</v>
      </c>
      <c r="K4" s="21">
        <v>0.09</v>
      </c>
      <c r="L4" s="21">
        <v>0.88</v>
      </c>
      <c r="M4" s="32" t="s">
        <v>62</v>
      </c>
      <c r="N4" s="33">
        <v>0</v>
      </c>
      <c r="O4" s="21">
        <v>0</v>
      </c>
      <c r="P4" s="34">
        <v>7.0000000000000007E-2</v>
      </c>
      <c r="Q4" s="32" t="s">
        <v>36</v>
      </c>
      <c r="R4" s="32"/>
      <c r="T4" s="32"/>
    </row>
    <row r="5" spans="1:20" s="58" customFormat="1" x14ac:dyDescent="0.3">
      <c r="A5" s="57"/>
      <c r="B5" s="43"/>
      <c r="C5" s="6"/>
      <c r="D5" s="8"/>
      <c r="E5" s="6"/>
      <c r="F5" s="32" t="s">
        <v>51</v>
      </c>
      <c r="G5" s="32">
        <v>54</v>
      </c>
      <c r="H5" s="21">
        <v>0.26</v>
      </c>
      <c r="I5" s="21">
        <v>0.56999999999999995</v>
      </c>
      <c r="J5" s="21">
        <v>0.24</v>
      </c>
      <c r="K5" s="21">
        <v>0.11</v>
      </c>
      <c r="L5" s="21">
        <v>7.0000000000000007E-2</v>
      </c>
      <c r="M5" s="21" t="s">
        <v>66</v>
      </c>
      <c r="N5" s="35">
        <v>0.39</v>
      </c>
      <c r="O5" s="21">
        <v>0.13</v>
      </c>
      <c r="P5" s="34">
        <v>0.13</v>
      </c>
      <c r="Q5" s="32" t="s">
        <v>61</v>
      </c>
      <c r="R5" s="32"/>
      <c r="T5" s="32"/>
    </row>
    <row r="6" spans="1:20" s="31" customFormat="1" x14ac:dyDescent="0.3">
      <c r="A6" s="45"/>
      <c r="B6" s="43"/>
      <c r="C6" s="6"/>
      <c r="D6" s="8"/>
      <c r="E6" s="6"/>
      <c r="F6" s="36" t="s">
        <v>52</v>
      </c>
      <c r="G6" s="36">
        <v>16</v>
      </c>
      <c r="H6" s="37">
        <v>0.12</v>
      </c>
      <c r="I6" s="37">
        <v>0.69</v>
      </c>
      <c r="J6" s="37">
        <v>0.25</v>
      </c>
      <c r="K6" s="37">
        <v>0</v>
      </c>
      <c r="L6" s="37">
        <v>0.06</v>
      </c>
      <c r="M6" s="40" t="s">
        <v>75</v>
      </c>
      <c r="N6" s="38">
        <v>0.27</v>
      </c>
      <c r="O6" s="37">
        <v>0</v>
      </c>
      <c r="P6" s="39">
        <v>7.0000000000000007E-2</v>
      </c>
      <c r="Q6" s="36"/>
      <c r="R6" s="36"/>
      <c r="T6" s="36"/>
    </row>
    <row r="7" spans="1:20" s="31" customFormat="1" ht="15.6" x14ac:dyDescent="0.35">
      <c r="A7" s="45" t="e">
        <f>SUM(A34+1)</f>
        <v>#REF!</v>
      </c>
      <c r="B7" s="43" t="s">
        <v>3</v>
      </c>
      <c r="C7" s="6" t="s">
        <v>6</v>
      </c>
      <c r="D7" s="8" t="s">
        <v>24</v>
      </c>
      <c r="E7" s="60" t="s">
        <v>31</v>
      </c>
      <c r="F7" s="36" t="s">
        <v>50</v>
      </c>
      <c r="G7" s="31">
        <v>244</v>
      </c>
      <c r="H7" s="37">
        <v>0.1</v>
      </c>
      <c r="I7" s="37">
        <v>0.23</v>
      </c>
      <c r="J7" s="37">
        <v>0.28000000000000003</v>
      </c>
      <c r="K7" s="37">
        <v>0.22</v>
      </c>
      <c r="L7" s="37">
        <v>0.27</v>
      </c>
      <c r="M7" s="37" t="s">
        <v>63</v>
      </c>
      <c r="N7" s="38">
        <v>0.28999999999999998</v>
      </c>
      <c r="O7" s="37">
        <v>7.0000000000000007E-2</v>
      </c>
      <c r="P7" s="39">
        <v>7.0000000000000007E-2</v>
      </c>
      <c r="Q7" s="36" t="s">
        <v>95</v>
      </c>
      <c r="R7" s="36" t="s">
        <v>82</v>
      </c>
    </row>
    <row r="8" spans="1:20" s="31" customFormat="1" x14ac:dyDescent="0.3">
      <c r="A8" s="45"/>
      <c r="B8" s="43"/>
      <c r="C8" s="6"/>
      <c r="D8" s="8"/>
      <c r="E8" s="6"/>
      <c r="F8" s="36" t="s">
        <v>51</v>
      </c>
      <c r="G8" s="36">
        <v>403</v>
      </c>
      <c r="H8" s="37">
        <v>0.21</v>
      </c>
      <c r="I8" s="37">
        <v>0.44</v>
      </c>
      <c r="J8" s="37">
        <v>0.23</v>
      </c>
      <c r="K8" s="37">
        <v>0.18</v>
      </c>
      <c r="L8" s="37">
        <v>0.15</v>
      </c>
      <c r="M8" s="37" t="s">
        <v>64</v>
      </c>
      <c r="N8" s="38">
        <v>0.24</v>
      </c>
      <c r="O8" s="37">
        <v>0.05</v>
      </c>
      <c r="P8" s="39">
        <v>0.13</v>
      </c>
      <c r="Q8" s="36" t="s">
        <v>94</v>
      </c>
      <c r="R8" s="36"/>
    </row>
    <row r="9" spans="1:20" s="31" customFormat="1" x14ac:dyDescent="0.3">
      <c r="A9" s="45"/>
      <c r="B9" s="43"/>
      <c r="C9" s="6"/>
      <c r="D9" s="8"/>
      <c r="E9" s="6"/>
      <c r="F9" s="36" t="s">
        <v>52</v>
      </c>
      <c r="G9" s="36">
        <v>42</v>
      </c>
      <c r="H9" s="37">
        <v>0.1</v>
      </c>
      <c r="I9" s="37">
        <v>0.4</v>
      </c>
      <c r="J9" s="37">
        <v>0.19</v>
      </c>
      <c r="K9" s="37">
        <v>0.24</v>
      </c>
      <c r="L9" s="37">
        <v>0.17</v>
      </c>
      <c r="M9" s="36" t="s">
        <v>62</v>
      </c>
      <c r="N9" s="38">
        <v>0.24</v>
      </c>
      <c r="O9" s="37">
        <v>0</v>
      </c>
      <c r="P9" s="39">
        <v>7.0000000000000007E-2</v>
      </c>
      <c r="Q9" s="36"/>
      <c r="R9" s="36"/>
    </row>
    <row r="10" spans="1:20" s="31" customFormat="1" ht="15.6" x14ac:dyDescent="0.35">
      <c r="A10" s="45" t="e">
        <f>SUM(A7+1)</f>
        <v>#REF!</v>
      </c>
      <c r="B10" s="43" t="s">
        <v>3</v>
      </c>
      <c r="C10" s="6" t="s">
        <v>7</v>
      </c>
      <c r="D10" s="8" t="s">
        <v>24</v>
      </c>
      <c r="E10" s="60" t="s">
        <v>31</v>
      </c>
      <c r="F10" s="36" t="s">
        <v>50</v>
      </c>
      <c r="G10" s="31">
        <v>232</v>
      </c>
      <c r="H10" s="37">
        <v>0.12</v>
      </c>
      <c r="I10" s="37">
        <v>0.28999999999999998</v>
      </c>
      <c r="J10" s="37">
        <v>0.19</v>
      </c>
      <c r="K10" s="37">
        <v>0.15</v>
      </c>
      <c r="L10" s="37">
        <v>0.37</v>
      </c>
      <c r="M10" s="37" t="s">
        <v>63</v>
      </c>
      <c r="N10" s="44">
        <v>0.13</v>
      </c>
      <c r="O10" s="37">
        <v>0.24</v>
      </c>
      <c r="P10" s="39">
        <v>7.0000000000000007E-2</v>
      </c>
      <c r="Q10" s="36" t="s">
        <v>93</v>
      </c>
      <c r="R10" s="36" t="s">
        <v>83</v>
      </c>
    </row>
    <row r="11" spans="1:20" s="31" customFormat="1" x14ac:dyDescent="0.3">
      <c r="A11" s="45"/>
      <c r="B11" s="43"/>
      <c r="C11" s="6"/>
      <c r="D11" s="8"/>
      <c r="E11" s="6"/>
      <c r="F11" s="36" t="s">
        <v>51</v>
      </c>
      <c r="G11" s="36">
        <v>639</v>
      </c>
      <c r="H11" s="37">
        <v>0.24</v>
      </c>
      <c r="I11" s="37">
        <v>0.41</v>
      </c>
      <c r="J11" s="37">
        <v>0.26</v>
      </c>
      <c r="K11" s="37">
        <v>0.13</v>
      </c>
      <c r="L11" s="37">
        <v>0.2</v>
      </c>
      <c r="M11" s="37" t="s">
        <v>64</v>
      </c>
      <c r="N11" s="38">
        <v>0.19</v>
      </c>
      <c r="O11" s="37">
        <v>0.21</v>
      </c>
      <c r="P11" s="39">
        <v>0.13</v>
      </c>
      <c r="Q11" s="36" t="s">
        <v>92</v>
      </c>
      <c r="R11" s="36"/>
    </row>
    <row r="12" spans="1:20" s="31" customFormat="1" x14ac:dyDescent="0.3">
      <c r="A12" s="45"/>
      <c r="B12" s="43"/>
      <c r="C12" s="6"/>
      <c r="D12" s="8"/>
      <c r="E12" s="6"/>
      <c r="F12" s="36" t="s">
        <v>52</v>
      </c>
      <c r="G12" s="36">
        <v>64</v>
      </c>
      <c r="H12" s="37">
        <v>0.3</v>
      </c>
      <c r="I12" s="37">
        <v>0.5</v>
      </c>
      <c r="J12" s="37">
        <v>0.27</v>
      </c>
      <c r="K12" s="37">
        <v>0.11</v>
      </c>
      <c r="L12" s="37">
        <v>0.12</v>
      </c>
      <c r="M12" s="37" t="s">
        <v>66</v>
      </c>
      <c r="N12" s="38">
        <v>0.25</v>
      </c>
      <c r="O12" s="44">
        <v>0.47</v>
      </c>
      <c r="P12" s="39">
        <v>7.0000000000000007E-2</v>
      </c>
      <c r="Q12" s="36"/>
      <c r="R12" s="36"/>
    </row>
    <row r="13" spans="1:20" s="31" customFormat="1" ht="15.6" x14ac:dyDescent="0.35">
      <c r="A13" s="45" t="e">
        <f>SUM(A10+1)</f>
        <v>#REF!</v>
      </c>
      <c r="B13" s="43" t="s">
        <v>3</v>
      </c>
      <c r="C13" s="6" t="s">
        <v>8</v>
      </c>
      <c r="D13" s="8" t="s">
        <v>24</v>
      </c>
      <c r="E13" s="60" t="s">
        <v>31</v>
      </c>
      <c r="F13" s="36" t="s">
        <v>50</v>
      </c>
      <c r="G13" s="31">
        <v>137</v>
      </c>
      <c r="H13" s="37">
        <v>0.03</v>
      </c>
      <c r="I13" s="37">
        <v>0.14000000000000001</v>
      </c>
      <c r="J13" s="37">
        <v>0.18</v>
      </c>
      <c r="K13" s="37">
        <v>0.13</v>
      </c>
      <c r="L13" s="37">
        <v>0.55000000000000004</v>
      </c>
      <c r="M13" s="44" t="s">
        <v>71</v>
      </c>
      <c r="N13" s="38">
        <v>0.26</v>
      </c>
      <c r="O13" s="37">
        <v>0.11</v>
      </c>
      <c r="P13" s="39">
        <v>7.0000000000000007E-2</v>
      </c>
      <c r="Q13" s="36" t="s">
        <v>37</v>
      </c>
      <c r="R13" s="36" t="s">
        <v>104</v>
      </c>
    </row>
    <row r="14" spans="1:20" s="31" customFormat="1" x14ac:dyDescent="0.3">
      <c r="A14" s="45"/>
      <c r="B14" s="43"/>
      <c r="C14" s="6"/>
      <c r="D14" s="8"/>
      <c r="E14" s="6"/>
      <c r="F14" s="36" t="s">
        <v>51</v>
      </c>
      <c r="G14" s="36">
        <v>275</v>
      </c>
      <c r="H14" s="37">
        <v>0.24</v>
      </c>
      <c r="I14" s="37">
        <v>0.52</v>
      </c>
      <c r="J14" s="37">
        <v>0.19</v>
      </c>
      <c r="K14" s="37">
        <v>0.15</v>
      </c>
      <c r="L14" s="37">
        <v>0.15</v>
      </c>
      <c r="M14" s="37" t="s">
        <v>66</v>
      </c>
      <c r="N14" s="38">
        <v>0.3</v>
      </c>
      <c r="O14" s="37">
        <v>0.18</v>
      </c>
      <c r="P14" s="39">
        <v>0.13</v>
      </c>
      <c r="Q14" s="36"/>
      <c r="R14" s="36" t="s">
        <v>105</v>
      </c>
    </row>
    <row r="15" spans="1:20" s="31" customFormat="1" x14ac:dyDescent="0.3">
      <c r="A15" s="45"/>
      <c r="B15" s="43"/>
      <c r="C15" s="6"/>
      <c r="D15" s="8"/>
      <c r="E15" s="6"/>
      <c r="F15" s="36" t="s">
        <v>52</v>
      </c>
      <c r="G15" s="36">
        <v>22</v>
      </c>
      <c r="H15" s="37">
        <v>0.09</v>
      </c>
      <c r="I15" s="37">
        <v>0.5</v>
      </c>
      <c r="J15" s="37">
        <v>0.36</v>
      </c>
      <c r="K15" s="37">
        <v>0.05</v>
      </c>
      <c r="L15" s="37">
        <v>0.09</v>
      </c>
      <c r="M15" s="46" t="s">
        <v>67</v>
      </c>
      <c r="N15" s="38">
        <v>0.55000000000000004</v>
      </c>
      <c r="O15" s="37">
        <v>0.09</v>
      </c>
      <c r="P15" s="39">
        <v>7.0000000000000007E-2</v>
      </c>
      <c r="Q15" s="36"/>
      <c r="R15" s="36"/>
    </row>
    <row r="16" spans="1:20" s="31" customFormat="1" ht="15.6" x14ac:dyDescent="0.35">
      <c r="A16" s="45" t="e">
        <f>SUM(A13+1)</f>
        <v>#REF!</v>
      </c>
      <c r="B16" s="43" t="s">
        <v>3</v>
      </c>
      <c r="C16" s="6" t="s">
        <v>9</v>
      </c>
      <c r="D16" s="8" t="s">
        <v>24</v>
      </c>
      <c r="E16" s="60" t="s">
        <v>31</v>
      </c>
      <c r="F16" s="36" t="s">
        <v>50</v>
      </c>
      <c r="G16" s="31">
        <v>32</v>
      </c>
      <c r="H16" s="37">
        <v>0.09</v>
      </c>
      <c r="I16" s="37">
        <v>0.25</v>
      </c>
      <c r="J16" s="37">
        <v>0.16</v>
      </c>
      <c r="K16" s="37">
        <v>0.34</v>
      </c>
      <c r="L16" s="37">
        <v>0.25</v>
      </c>
      <c r="M16" s="37" t="s">
        <v>68</v>
      </c>
      <c r="N16" s="38">
        <v>0.38</v>
      </c>
      <c r="O16" s="37">
        <v>0.25</v>
      </c>
      <c r="P16" s="39">
        <v>7.0000000000000007E-2</v>
      </c>
      <c r="Q16" s="36" t="s">
        <v>38</v>
      </c>
      <c r="R16" s="36" t="s">
        <v>85</v>
      </c>
    </row>
    <row r="17" spans="1:18" s="31" customFormat="1" x14ac:dyDescent="0.3">
      <c r="A17" s="45"/>
      <c r="B17" s="43"/>
      <c r="C17" s="6"/>
      <c r="D17" s="8"/>
      <c r="E17" s="6"/>
      <c r="F17" s="36" t="s">
        <v>51</v>
      </c>
      <c r="G17" s="36">
        <v>137</v>
      </c>
      <c r="H17" s="37">
        <v>0.32</v>
      </c>
      <c r="I17" s="37">
        <v>0.54</v>
      </c>
      <c r="J17" s="37">
        <v>0.2</v>
      </c>
      <c r="K17" s="37">
        <v>0.17</v>
      </c>
      <c r="L17" s="37">
        <v>0.09</v>
      </c>
      <c r="M17" s="46" t="s">
        <v>67</v>
      </c>
      <c r="N17" s="44">
        <v>0.14000000000000001</v>
      </c>
      <c r="O17" s="37">
        <v>0.22</v>
      </c>
      <c r="P17" s="39">
        <v>0.13</v>
      </c>
      <c r="Q17" s="36"/>
      <c r="R17" s="36"/>
    </row>
    <row r="18" spans="1:18" s="31" customFormat="1" x14ac:dyDescent="0.3">
      <c r="A18" s="45"/>
      <c r="B18" s="43"/>
      <c r="C18" s="6"/>
      <c r="D18" s="8"/>
      <c r="E18" s="6"/>
      <c r="F18" s="36" t="s">
        <v>52</v>
      </c>
      <c r="G18" s="48">
        <v>11</v>
      </c>
      <c r="H18" s="37">
        <v>0.64</v>
      </c>
      <c r="I18" s="37">
        <v>0.64</v>
      </c>
      <c r="J18" s="37">
        <v>0.27</v>
      </c>
      <c r="K18" s="37">
        <v>0.09</v>
      </c>
      <c r="L18" s="37">
        <v>0</v>
      </c>
      <c r="M18" s="46" t="s">
        <v>69</v>
      </c>
      <c r="N18" s="44">
        <v>0.14000000000000001</v>
      </c>
      <c r="O18" s="44">
        <v>0.43</v>
      </c>
      <c r="P18" s="39">
        <v>7.0000000000000007E-2</v>
      </c>
      <c r="Q18" s="36"/>
      <c r="R18" s="36"/>
    </row>
    <row r="19" spans="1:18" s="31" customFormat="1" ht="15.6" x14ac:dyDescent="0.35">
      <c r="A19" s="45" t="e">
        <f>SUM(A16+1)</f>
        <v>#REF!</v>
      </c>
      <c r="B19" s="43" t="s">
        <v>3</v>
      </c>
      <c r="C19" s="6" t="s">
        <v>10</v>
      </c>
      <c r="D19" s="8" t="s">
        <v>24</v>
      </c>
      <c r="E19" s="60" t="s">
        <v>31</v>
      </c>
      <c r="F19" s="36" t="s">
        <v>50</v>
      </c>
      <c r="G19" s="31">
        <v>144</v>
      </c>
      <c r="H19" s="37">
        <v>0.16</v>
      </c>
      <c r="I19" s="37">
        <v>0.39</v>
      </c>
      <c r="J19" s="37">
        <v>0.26</v>
      </c>
      <c r="K19" s="37">
        <v>0.12</v>
      </c>
      <c r="L19" s="37">
        <v>0.24</v>
      </c>
      <c r="M19" s="37" t="s">
        <v>66</v>
      </c>
      <c r="N19" s="38">
        <v>0.16</v>
      </c>
      <c r="O19" s="37">
        <v>0.05</v>
      </c>
      <c r="P19" s="39">
        <v>7.0000000000000007E-2</v>
      </c>
      <c r="Q19" s="36" t="s">
        <v>39</v>
      </c>
      <c r="R19" s="36"/>
    </row>
    <row r="20" spans="1:18" s="31" customFormat="1" x14ac:dyDescent="0.3">
      <c r="A20" s="45"/>
      <c r="B20" s="43"/>
      <c r="C20" s="6"/>
      <c r="D20" s="8"/>
      <c r="E20" s="6"/>
      <c r="F20" s="36" t="s">
        <v>51</v>
      </c>
      <c r="G20" s="36">
        <v>150</v>
      </c>
      <c r="H20" s="37">
        <v>0.26</v>
      </c>
      <c r="I20" s="37">
        <v>0.5</v>
      </c>
      <c r="J20" s="37">
        <v>0.19</v>
      </c>
      <c r="K20" s="37">
        <v>0.12</v>
      </c>
      <c r="L20" s="37">
        <v>0.19</v>
      </c>
      <c r="M20" s="37" t="s">
        <v>66</v>
      </c>
      <c r="N20" s="38">
        <v>0.37</v>
      </c>
      <c r="O20" s="37">
        <v>0.11</v>
      </c>
      <c r="P20" s="39">
        <v>0.13</v>
      </c>
      <c r="Q20" s="36"/>
      <c r="R20" s="36"/>
    </row>
    <row r="21" spans="1:18" s="31" customFormat="1" x14ac:dyDescent="0.3">
      <c r="A21" s="45"/>
      <c r="B21" s="43"/>
      <c r="C21" s="6"/>
      <c r="D21" s="8"/>
      <c r="E21" s="6"/>
      <c r="F21" s="36" t="s">
        <v>52</v>
      </c>
      <c r="G21" s="36">
        <v>37</v>
      </c>
      <c r="H21" s="37">
        <v>0.27</v>
      </c>
      <c r="I21" s="37">
        <v>0.43</v>
      </c>
      <c r="J21" s="37">
        <v>0.24</v>
      </c>
      <c r="K21" s="37">
        <v>0.11</v>
      </c>
      <c r="L21" s="37">
        <v>0.22</v>
      </c>
      <c r="M21" s="37" t="s">
        <v>70</v>
      </c>
      <c r="N21" s="38">
        <v>0.38</v>
      </c>
      <c r="O21" s="37">
        <v>0.06</v>
      </c>
      <c r="P21" s="39">
        <v>7.0000000000000007E-2</v>
      </c>
      <c r="Q21" s="36"/>
      <c r="R21" s="36"/>
    </row>
    <row r="22" spans="1:18" s="31" customFormat="1" ht="15" customHeight="1" x14ac:dyDescent="0.35">
      <c r="A22" s="45" t="e">
        <f>SUM(A43+1)</f>
        <v>#REF!</v>
      </c>
      <c r="B22" s="43" t="s">
        <v>3</v>
      </c>
      <c r="C22" s="6" t="s">
        <v>14</v>
      </c>
      <c r="D22" s="8" t="s">
        <v>24</v>
      </c>
      <c r="E22" s="60" t="s">
        <v>33</v>
      </c>
      <c r="F22" s="36" t="s">
        <v>50</v>
      </c>
      <c r="G22" s="31">
        <v>30</v>
      </c>
      <c r="H22" s="37">
        <v>7.0000000000000007E-2</v>
      </c>
      <c r="I22" s="37">
        <v>0.1</v>
      </c>
      <c r="J22" s="37">
        <v>0.2</v>
      </c>
      <c r="K22" s="37">
        <v>0.17</v>
      </c>
      <c r="L22" s="37">
        <v>0.53</v>
      </c>
      <c r="M22" s="44" t="s">
        <v>71</v>
      </c>
      <c r="N22" s="44">
        <v>0</v>
      </c>
      <c r="O22" s="44">
        <v>0.67</v>
      </c>
      <c r="P22" s="39">
        <v>7.0000000000000007E-2</v>
      </c>
      <c r="Q22" s="49" t="s">
        <v>86</v>
      </c>
      <c r="R22" s="36" t="s">
        <v>88</v>
      </c>
    </row>
    <row r="23" spans="1:18" s="31" customFormat="1" ht="15" customHeight="1" x14ac:dyDescent="0.3">
      <c r="A23" s="45"/>
      <c r="B23" s="43"/>
      <c r="C23" s="6"/>
      <c r="D23" s="8"/>
      <c r="E23" s="6"/>
      <c r="F23" s="36" t="s">
        <v>51</v>
      </c>
      <c r="G23" s="36">
        <v>116</v>
      </c>
      <c r="H23" s="37">
        <v>0.32</v>
      </c>
      <c r="I23" s="37">
        <v>0.51</v>
      </c>
      <c r="J23" s="37">
        <v>0.12</v>
      </c>
      <c r="K23" s="37">
        <v>0.21</v>
      </c>
      <c r="L23" s="37">
        <v>0.16</v>
      </c>
      <c r="M23" s="37" t="s">
        <v>70</v>
      </c>
      <c r="N23" s="44">
        <v>0.1</v>
      </c>
      <c r="O23" s="37">
        <v>0.05</v>
      </c>
      <c r="P23" s="39">
        <v>0.13</v>
      </c>
      <c r="Q23" s="49" t="s">
        <v>87</v>
      </c>
      <c r="R23" s="36"/>
    </row>
    <row r="24" spans="1:18" s="31" customFormat="1" ht="15" customHeight="1" x14ac:dyDescent="0.3">
      <c r="A24" s="45"/>
      <c r="B24" s="43"/>
      <c r="C24" s="6"/>
      <c r="D24" s="8"/>
      <c r="E24" s="6"/>
      <c r="F24" s="36" t="s">
        <v>52</v>
      </c>
      <c r="G24" s="36" t="s">
        <v>61</v>
      </c>
      <c r="H24" s="36" t="s">
        <v>61</v>
      </c>
      <c r="I24" s="36" t="s">
        <v>61</v>
      </c>
      <c r="J24" s="36" t="s">
        <v>61</v>
      </c>
      <c r="K24" s="36" t="s">
        <v>61</v>
      </c>
      <c r="L24" s="36" t="s">
        <v>61</v>
      </c>
      <c r="M24" s="36" t="s">
        <v>61</v>
      </c>
      <c r="N24" s="50" t="s">
        <v>61</v>
      </c>
      <c r="O24" s="36" t="s">
        <v>61</v>
      </c>
      <c r="P24" s="39">
        <v>7.0000000000000007E-2</v>
      </c>
      <c r="Q24" s="49"/>
      <c r="R24" s="36"/>
    </row>
    <row r="25" spans="1:18" s="31" customFormat="1" ht="15.6" x14ac:dyDescent="0.35">
      <c r="A25" s="45" t="e">
        <f>SUM(A19+1)</f>
        <v>#REF!</v>
      </c>
      <c r="B25" s="43" t="s">
        <v>3</v>
      </c>
      <c r="C25" s="6" t="s">
        <v>11</v>
      </c>
      <c r="D25" s="8" t="s">
        <v>24</v>
      </c>
      <c r="E25" s="60" t="s">
        <v>31</v>
      </c>
      <c r="F25" s="36" t="s">
        <v>50</v>
      </c>
      <c r="G25" s="48">
        <v>14</v>
      </c>
      <c r="H25" s="37">
        <v>0.14000000000000001</v>
      </c>
      <c r="I25" s="37">
        <v>0.36</v>
      </c>
      <c r="J25" s="37">
        <v>0.36</v>
      </c>
      <c r="K25" s="37">
        <v>0.14000000000000001</v>
      </c>
      <c r="L25" s="37">
        <v>0.14000000000000001</v>
      </c>
      <c r="M25" s="37" t="s">
        <v>70</v>
      </c>
      <c r="N25" s="38">
        <v>0.2</v>
      </c>
      <c r="O25" s="37">
        <v>0.2</v>
      </c>
      <c r="P25" s="39">
        <v>7.0000000000000007E-2</v>
      </c>
      <c r="Q25" s="36" t="s">
        <v>34</v>
      </c>
      <c r="R25" s="36" t="s">
        <v>89</v>
      </c>
    </row>
    <row r="26" spans="1:18" s="31" customFormat="1" x14ac:dyDescent="0.3">
      <c r="A26" s="45"/>
      <c r="B26" s="43"/>
      <c r="C26" s="6"/>
      <c r="D26" s="8"/>
      <c r="E26" s="6"/>
      <c r="F26" s="36" t="s">
        <v>51</v>
      </c>
      <c r="G26" s="36">
        <v>96</v>
      </c>
      <c r="H26" s="37">
        <v>0.51</v>
      </c>
      <c r="I26" s="37">
        <v>0.78</v>
      </c>
      <c r="J26" s="37">
        <v>0.14000000000000001</v>
      </c>
      <c r="K26" s="37">
        <v>7.0000000000000007E-2</v>
      </c>
      <c r="L26" s="37">
        <v>0.01</v>
      </c>
      <c r="M26" s="46" t="s">
        <v>69</v>
      </c>
      <c r="N26" s="44">
        <v>0.13</v>
      </c>
      <c r="O26" s="37">
        <v>0.15</v>
      </c>
      <c r="P26" s="39">
        <v>0.13</v>
      </c>
      <c r="Q26" s="36"/>
      <c r="R26" s="36"/>
    </row>
    <row r="27" spans="1:18" s="31" customFormat="1" x14ac:dyDescent="0.3">
      <c r="A27" s="45"/>
      <c r="B27" s="43"/>
      <c r="C27" s="6"/>
      <c r="D27" s="8"/>
      <c r="E27" s="6"/>
      <c r="F27" s="36" t="s">
        <v>52</v>
      </c>
      <c r="G27" s="36" t="s">
        <v>61</v>
      </c>
      <c r="H27" s="36" t="s">
        <v>61</v>
      </c>
      <c r="I27" s="36" t="s">
        <v>61</v>
      </c>
      <c r="J27" s="36" t="s">
        <v>61</v>
      </c>
      <c r="K27" s="36" t="s">
        <v>61</v>
      </c>
      <c r="L27" s="36" t="s">
        <v>61</v>
      </c>
      <c r="M27" s="36" t="s">
        <v>61</v>
      </c>
      <c r="N27" s="50" t="s">
        <v>61</v>
      </c>
      <c r="O27" s="36" t="s">
        <v>61</v>
      </c>
      <c r="P27" s="39">
        <v>7.0000000000000007E-2</v>
      </c>
      <c r="Q27" s="36"/>
      <c r="R27" s="36"/>
    </row>
    <row r="28" spans="1:18" s="31" customFormat="1" ht="15.6" x14ac:dyDescent="0.35">
      <c r="A28" s="45" t="e">
        <f>SUM(A25+1)</f>
        <v>#REF!</v>
      </c>
      <c r="B28" s="43" t="s">
        <v>3</v>
      </c>
      <c r="C28" s="6" t="s">
        <v>12</v>
      </c>
      <c r="D28" s="8" t="s">
        <v>24</v>
      </c>
      <c r="E28" s="60" t="s">
        <v>31</v>
      </c>
      <c r="F28" s="36" t="s">
        <v>50</v>
      </c>
      <c r="G28" s="36">
        <v>30</v>
      </c>
      <c r="H28" s="37">
        <v>7.0000000000000007E-2</v>
      </c>
      <c r="I28" s="37">
        <v>0.43</v>
      </c>
      <c r="J28" s="37">
        <v>0.1</v>
      </c>
      <c r="K28" s="37">
        <v>0.37</v>
      </c>
      <c r="L28" s="37">
        <v>0.1</v>
      </c>
      <c r="M28" s="37" t="s">
        <v>70</v>
      </c>
      <c r="N28" s="37">
        <v>0.23</v>
      </c>
      <c r="O28" s="37">
        <v>0.23</v>
      </c>
      <c r="P28" s="39">
        <v>7.0000000000000007E-2</v>
      </c>
      <c r="Q28" s="36" t="s">
        <v>35</v>
      </c>
      <c r="R28" s="36" t="s">
        <v>98</v>
      </c>
    </row>
    <row r="29" spans="1:18" s="58" customFormat="1" x14ac:dyDescent="0.3">
      <c r="A29" s="57"/>
      <c r="B29" s="43"/>
      <c r="C29" s="6"/>
      <c r="D29" s="8"/>
      <c r="E29" s="6"/>
      <c r="F29" s="32" t="s">
        <v>51</v>
      </c>
      <c r="G29" s="32">
        <v>76</v>
      </c>
      <c r="H29" s="21">
        <v>0.28999999999999998</v>
      </c>
      <c r="I29" s="21">
        <v>0.47</v>
      </c>
      <c r="J29" s="21">
        <v>0.25</v>
      </c>
      <c r="K29" s="21">
        <v>0.16</v>
      </c>
      <c r="L29" s="21">
        <v>0.12</v>
      </c>
      <c r="M29" s="37" t="s">
        <v>70</v>
      </c>
      <c r="N29" s="21">
        <v>0.17</v>
      </c>
      <c r="O29" s="21">
        <v>0.22</v>
      </c>
      <c r="P29" s="34">
        <v>0.13</v>
      </c>
      <c r="Q29" s="32"/>
      <c r="R29" s="32"/>
    </row>
    <row r="30" spans="1:18" s="31" customFormat="1" x14ac:dyDescent="0.3">
      <c r="A30" s="45"/>
      <c r="B30" s="43"/>
      <c r="C30" s="6"/>
      <c r="D30" s="8"/>
      <c r="E30" s="6"/>
      <c r="F30" s="36" t="s">
        <v>52</v>
      </c>
      <c r="G30" s="36" t="s">
        <v>61</v>
      </c>
      <c r="H30" s="36" t="s">
        <v>61</v>
      </c>
      <c r="I30" s="36" t="s">
        <v>61</v>
      </c>
      <c r="J30" s="36" t="s">
        <v>61</v>
      </c>
      <c r="K30" s="36" t="s">
        <v>61</v>
      </c>
      <c r="L30" s="36" t="s">
        <v>61</v>
      </c>
      <c r="M30" s="36" t="s">
        <v>61</v>
      </c>
      <c r="N30" s="50" t="s">
        <v>61</v>
      </c>
      <c r="O30" s="36" t="s">
        <v>61</v>
      </c>
      <c r="P30" s="39">
        <v>7.0000000000000007E-2</v>
      </c>
      <c r="Q30" s="36"/>
      <c r="R30" s="36"/>
    </row>
    <row r="31" spans="1:18" s="31" customFormat="1" ht="15.6" x14ac:dyDescent="0.35">
      <c r="A31" s="45" t="e">
        <f>SUM(A49+1)</f>
        <v>#REF!</v>
      </c>
      <c r="B31" s="43" t="s">
        <v>3</v>
      </c>
      <c r="C31" s="6" t="s">
        <v>16</v>
      </c>
      <c r="D31" s="8" t="s">
        <v>24</v>
      </c>
      <c r="E31" s="60" t="s">
        <v>31</v>
      </c>
      <c r="F31" s="36" t="s">
        <v>50</v>
      </c>
      <c r="G31" s="31">
        <v>353</v>
      </c>
      <c r="H31" s="37">
        <v>0.05</v>
      </c>
      <c r="I31" s="37">
        <v>0.22</v>
      </c>
      <c r="J31" s="37">
        <v>0.2</v>
      </c>
      <c r="K31" s="37">
        <v>0.18</v>
      </c>
      <c r="L31" s="37">
        <v>0.4</v>
      </c>
      <c r="M31" s="44" t="s">
        <v>62</v>
      </c>
      <c r="N31" s="38">
        <v>0.18</v>
      </c>
      <c r="O31" s="37">
        <v>0.1</v>
      </c>
      <c r="P31" s="39">
        <v>7.0000000000000007E-2</v>
      </c>
      <c r="Q31" s="36" t="s">
        <v>90</v>
      </c>
      <c r="R31" s="36" t="s">
        <v>99</v>
      </c>
    </row>
    <row r="32" spans="1:18" s="31" customFormat="1" x14ac:dyDescent="0.3">
      <c r="A32" s="45"/>
      <c r="B32" s="43"/>
      <c r="C32" s="6"/>
      <c r="D32" s="8"/>
      <c r="E32" s="6"/>
      <c r="F32" s="36" t="s">
        <v>51</v>
      </c>
      <c r="G32" s="36">
        <v>713</v>
      </c>
      <c r="H32" s="37">
        <v>0.22</v>
      </c>
      <c r="I32" s="37">
        <v>0.42</v>
      </c>
      <c r="J32" s="37">
        <v>0.22</v>
      </c>
      <c r="K32" s="37">
        <v>0.15</v>
      </c>
      <c r="L32" s="37">
        <v>0.21</v>
      </c>
      <c r="M32" s="37" t="s">
        <v>70</v>
      </c>
      <c r="N32" s="38">
        <v>0.22</v>
      </c>
      <c r="O32" s="37">
        <v>0.14000000000000001</v>
      </c>
      <c r="P32" s="39">
        <v>0.13</v>
      </c>
      <c r="Q32" s="36" t="s">
        <v>91</v>
      </c>
      <c r="R32" s="36"/>
    </row>
    <row r="33" spans="1:24" s="31" customFormat="1" x14ac:dyDescent="0.3">
      <c r="A33" s="45"/>
      <c r="B33" s="43"/>
      <c r="C33" s="6"/>
      <c r="D33" s="8"/>
      <c r="E33" s="6"/>
      <c r="F33" s="36" t="s">
        <v>52</v>
      </c>
      <c r="G33" s="36">
        <v>80</v>
      </c>
      <c r="H33" s="37">
        <v>0.22</v>
      </c>
      <c r="I33" s="37">
        <v>0.4</v>
      </c>
      <c r="J33" s="37">
        <v>0.21</v>
      </c>
      <c r="K33" s="37">
        <v>0.09</v>
      </c>
      <c r="L33" s="37">
        <v>0.3</v>
      </c>
      <c r="M33" s="37" t="s">
        <v>72</v>
      </c>
      <c r="N33" s="44">
        <v>0.09</v>
      </c>
      <c r="O33" s="44">
        <v>0.44</v>
      </c>
      <c r="P33" s="39">
        <v>7.0000000000000007E-2</v>
      </c>
      <c r="Q33" s="36"/>
      <c r="R33" s="36"/>
    </row>
    <row r="34" spans="1:24" s="31" customFormat="1" ht="15.6" x14ac:dyDescent="0.35">
      <c r="A34" s="45" t="e">
        <f>SUM(A4+1)</f>
        <v>#REF!</v>
      </c>
      <c r="B34" s="51" t="s">
        <v>3</v>
      </c>
      <c r="C34" s="7" t="s">
        <v>5</v>
      </c>
      <c r="D34" s="9" t="s">
        <v>25</v>
      </c>
      <c r="E34" s="60" t="s">
        <v>33</v>
      </c>
      <c r="F34" s="36" t="s">
        <v>50</v>
      </c>
      <c r="G34" s="31">
        <v>151</v>
      </c>
      <c r="H34" s="37">
        <v>0.04</v>
      </c>
      <c r="I34" s="37">
        <v>0.16</v>
      </c>
      <c r="J34" s="37">
        <v>0.15</v>
      </c>
      <c r="K34" s="37">
        <v>0.11</v>
      </c>
      <c r="L34" s="37">
        <v>0.57999999999999996</v>
      </c>
      <c r="M34" s="37" t="s">
        <v>62</v>
      </c>
      <c r="N34" s="44">
        <v>0.04</v>
      </c>
      <c r="O34" s="37">
        <v>0.08</v>
      </c>
      <c r="P34" s="39">
        <v>7.0000000000000007E-2</v>
      </c>
      <c r="Q34" s="36" t="s">
        <v>40</v>
      </c>
      <c r="R34" s="36" t="s">
        <v>100</v>
      </c>
    </row>
    <row r="35" spans="1:24" s="31" customFormat="1" x14ac:dyDescent="0.3">
      <c r="A35" s="45"/>
      <c r="B35" s="51"/>
      <c r="C35" s="7"/>
      <c r="D35" s="9"/>
      <c r="E35" s="7"/>
      <c r="F35" s="36" t="s">
        <v>51</v>
      </c>
      <c r="G35" s="36">
        <v>477</v>
      </c>
      <c r="H35" s="37">
        <v>0.26</v>
      </c>
      <c r="I35" s="37">
        <v>0.41</v>
      </c>
      <c r="J35" s="37">
        <v>0.19</v>
      </c>
      <c r="K35" s="37">
        <v>0.14000000000000001</v>
      </c>
      <c r="L35" s="37">
        <v>0.26</v>
      </c>
      <c r="M35" s="37" t="s">
        <v>73</v>
      </c>
      <c r="N35" s="38">
        <v>0.17</v>
      </c>
      <c r="O35" s="37">
        <v>0.14000000000000001</v>
      </c>
      <c r="P35" s="39">
        <v>0.13</v>
      </c>
      <c r="Q35" s="36"/>
      <c r="R35" s="36" t="s">
        <v>107</v>
      </c>
    </row>
    <row r="36" spans="1:24" s="31" customFormat="1" x14ac:dyDescent="0.3">
      <c r="A36" s="45"/>
      <c r="B36" s="51"/>
      <c r="C36" s="7"/>
      <c r="D36" s="9"/>
      <c r="E36" s="7"/>
      <c r="F36" s="36" t="s">
        <v>52</v>
      </c>
      <c r="G36" s="36">
        <v>22</v>
      </c>
      <c r="H36" s="37">
        <v>0.23</v>
      </c>
      <c r="I36" s="37">
        <v>0.41</v>
      </c>
      <c r="J36" s="37">
        <v>0.36</v>
      </c>
      <c r="K36" s="37">
        <v>0.09</v>
      </c>
      <c r="L36" s="37">
        <v>0.14000000000000001</v>
      </c>
      <c r="M36" s="37" t="s">
        <v>62</v>
      </c>
      <c r="N36" s="44">
        <v>0</v>
      </c>
      <c r="O36" s="37">
        <v>0.22</v>
      </c>
      <c r="P36" s="39">
        <v>7.0000000000000007E-2</v>
      </c>
      <c r="Q36" s="36"/>
      <c r="R36" s="36"/>
    </row>
    <row r="37" spans="1:24" s="31" customFormat="1" ht="15.6" x14ac:dyDescent="0.35">
      <c r="A37" s="45" t="e">
        <f>SUM(A31+1)</f>
        <v>#REF!</v>
      </c>
      <c r="B37" s="51" t="s">
        <v>3</v>
      </c>
      <c r="C37" s="7" t="s">
        <v>17</v>
      </c>
      <c r="D37" s="9" t="s">
        <v>25</v>
      </c>
      <c r="E37" s="60" t="s">
        <v>33</v>
      </c>
      <c r="F37" s="36" t="s">
        <v>50</v>
      </c>
      <c r="G37" s="31">
        <v>254</v>
      </c>
      <c r="H37" s="37">
        <v>0.02</v>
      </c>
      <c r="I37" s="37">
        <v>0.1</v>
      </c>
      <c r="J37" s="37">
        <v>0.3</v>
      </c>
      <c r="K37" s="37">
        <v>0.17</v>
      </c>
      <c r="L37" s="37">
        <v>0.43</v>
      </c>
      <c r="M37" s="37" t="s">
        <v>62</v>
      </c>
      <c r="N37" s="38">
        <v>0.19</v>
      </c>
      <c r="O37" s="37">
        <v>0</v>
      </c>
      <c r="P37" s="39">
        <v>7.0000000000000007E-2</v>
      </c>
      <c r="Q37" s="36" t="s">
        <v>96</v>
      </c>
      <c r="R37" s="36"/>
    </row>
    <row r="38" spans="1:24" s="31" customFormat="1" x14ac:dyDescent="0.3">
      <c r="A38" s="45"/>
      <c r="B38" s="51"/>
      <c r="C38" s="7"/>
      <c r="D38" s="9"/>
      <c r="E38" s="7"/>
      <c r="F38" s="36" t="s">
        <v>51</v>
      </c>
      <c r="G38" s="36">
        <v>372</v>
      </c>
      <c r="H38" s="37">
        <v>0.13</v>
      </c>
      <c r="I38" s="37">
        <v>0.27</v>
      </c>
      <c r="J38" s="37">
        <v>0.28000000000000003</v>
      </c>
      <c r="K38" s="37">
        <v>0.21</v>
      </c>
      <c r="L38" s="37">
        <v>0.25</v>
      </c>
      <c r="M38" s="37" t="s">
        <v>73</v>
      </c>
      <c r="N38" s="44">
        <v>0.13</v>
      </c>
      <c r="O38" s="37">
        <v>0.18</v>
      </c>
      <c r="P38" s="39">
        <v>0.13</v>
      </c>
      <c r="Q38" s="36" t="s">
        <v>97</v>
      </c>
      <c r="R38" s="36"/>
    </row>
    <row r="39" spans="1:24" s="31" customFormat="1" x14ac:dyDescent="0.3">
      <c r="A39" s="45"/>
      <c r="B39" s="51"/>
      <c r="C39" s="7"/>
      <c r="D39" s="9"/>
      <c r="E39" s="7"/>
      <c r="F39" s="36" t="s">
        <v>52</v>
      </c>
      <c r="G39" s="36">
        <v>35</v>
      </c>
      <c r="H39" s="37">
        <v>0.09</v>
      </c>
      <c r="I39" s="37">
        <v>0.4</v>
      </c>
      <c r="J39" s="37">
        <v>0.11</v>
      </c>
      <c r="K39" s="37">
        <v>0.28999999999999998</v>
      </c>
      <c r="L39" s="37">
        <v>0.2</v>
      </c>
      <c r="M39" s="37" t="s">
        <v>62</v>
      </c>
      <c r="N39" s="38">
        <v>0.21</v>
      </c>
      <c r="O39" s="37">
        <v>7.0000000000000007E-2</v>
      </c>
      <c r="P39" s="39">
        <v>7.0000000000000007E-2</v>
      </c>
      <c r="Q39" s="36" t="s">
        <v>101</v>
      </c>
      <c r="R39" s="36"/>
    </row>
    <row r="40" spans="1:24" s="31" customFormat="1" ht="15.6" x14ac:dyDescent="0.3">
      <c r="A40" s="45" t="e">
        <f>SUM(A37+1)</f>
        <v>#REF!</v>
      </c>
      <c r="B40" s="53" t="s">
        <v>3</v>
      </c>
      <c r="C40" s="52" t="s">
        <v>18</v>
      </c>
      <c r="D40" s="10" t="s">
        <v>26</v>
      </c>
      <c r="E40" s="63" t="s">
        <v>30</v>
      </c>
      <c r="F40" s="36" t="s">
        <v>50</v>
      </c>
      <c r="G40" s="36">
        <v>90</v>
      </c>
      <c r="H40" s="37">
        <v>0.02</v>
      </c>
      <c r="I40" s="37">
        <v>0.06</v>
      </c>
      <c r="J40" s="37">
        <v>0.12</v>
      </c>
      <c r="K40" s="37">
        <v>0.16</v>
      </c>
      <c r="L40" s="37">
        <v>0.67</v>
      </c>
      <c r="M40" s="37" t="s">
        <v>71</v>
      </c>
      <c r="N40" s="44">
        <v>0</v>
      </c>
      <c r="O40" s="37">
        <v>0</v>
      </c>
      <c r="P40" s="39">
        <v>7.0000000000000007E-2</v>
      </c>
      <c r="Q40" s="36" t="s">
        <v>41</v>
      </c>
      <c r="R40" s="36"/>
    </row>
    <row r="41" spans="1:24" s="31" customFormat="1" x14ac:dyDescent="0.3">
      <c r="A41" s="45"/>
      <c r="B41" s="53"/>
      <c r="C41" s="52"/>
      <c r="D41" s="10"/>
      <c r="E41" s="4"/>
      <c r="F41" s="36" t="s">
        <v>51</v>
      </c>
      <c r="G41" s="36">
        <v>253</v>
      </c>
      <c r="H41" s="37">
        <v>0.16</v>
      </c>
      <c r="I41" s="37">
        <v>0.3</v>
      </c>
      <c r="J41" s="37">
        <v>0.26</v>
      </c>
      <c r="K41" s="37">
        <v>0.17</v>
      </c>
      <c r="L41" s="37">
        <v>0.26</v>
      </c>
      <c r="M41" s="37" t="s">
        <v>74</v>
      </c>
      <c r="N41" s="38">
        <v>0.3</v>
      </c>
      <c r="O41" s="37">
        <v>0.14000000000000001</v>
      </c>
      <c r="P41" s="39">
        <v>0.13</v>
      </c>
      <c r="Q41" s="36"/>
      <c r="R41" s="36"/>
    </row>
    <row r="42" spans="1:24" s="31" customFormat="1" x14ac:dyDescent="0.3">
      <c r="A42" s="45"/>
      <c r="B42" s="53"/>
      <c r="C42" s="52"/>
      <c r="D42" s="10"/>
      <c r="E42" s="4"/>
      <c r="F42" s="36" t="s">
        <v>52</v>
      </c>
      <c r="G42" s="48">
        <v>11</v>
      </c>
      <c r="H42" s="37">
        <v>0.27</v>
      </c>
      <c r="I42" s="37">
        <v>0.64</v>
      </c>
      <c r="J42" s="37">
        <v>0</v>
      </c>
      <c r="K42" s="37">
        <v>0</v>
      </c>
      <c r="L42" s="37">
        <v>0.36</v>
      </c>
      <c r="M42" s="46" t="s">
        <v>75</v>
      </c>
      <c r="N42" s="38">
        <v>0.43</v>
      </c>
      <c r="O42" s="37">
        <v>0</v>
      </c>
      <c r="P42" s="39">
        <v>7.0000000000000007E-2</v>
      </c>
      <c r="Q42" s="36"/>
      <c r="R42" s="36"/>
    </row>
    <row r="43" spans="1:24" s="31" customFormat="1" ht="15.6" x14ac:dyDescent="0.3">
      <c r="A43" s="45" t="e">
        <f>SUM(A28+1)</f>
        <v>#REF!</v>
      </c>
      <c r="B43" s="53" t="s">
        <v>3</v>
      </c>
      <c r="C43" s="52" t="s">
        <v>13</v>
      </c>
      <c r="D43" s="10" t="s">
        <v>26</v>
      </c>
      <c r="E43" s="63" t="s">
        <v>30</v>
      </c>
      <c r="F43" s="36" t="s">
        <v>50</v>
      </c>
      <c r="G43" s="31">
        <v>85</v>
      </c>
      <c r="H43" s="37">
        <v>0.02</v>
      </c>
      <c r="I43" s="37">
        <v>0.09</v>
      </c>
      <c r="J43" s="37">
        <v>0.16</v>
      </c>
      <c r="K43" s="37">
        <v>0.08</v>
      </c>
      <c r="L43" s="37">
        <v>0.66</v>
      </c>
      <c r="M43" s="37" t="s">
        <v>71</v>
      </c>
      <c r="N43" s="38">
        <v>0.38</v>
      </c>
      <c r="O43" s="37">
        <v>0</v>
      </c>
      <c r="P43" s="39">
        <v>7.0000000000000007E-2</v>
      </c>
      <c r="Q43" s="54" t="s">
        <v>42</v>
      </c>
      <c r="R43" s="36"/>
      <c r="V43" s="31">
        <v>19</v>
      </c>
      <c r="W43" s="31">
        <v>26</v>
      </c>
      <c r="X43" s="31">
        <v>19</v>
      </c>
    </row>
    <row r="44" spans="1:24" s="31" customFormat="1" x14ac:dyDescent="0.3">
      <c r="A44" s="45"/>
      <c r="B44" s="53"/>
      <c r="C44" s="52"/>
      <c r="D44" s="10"/>
      <c r="E44" s="4"/>
      <c r="F44" s="36" t="s">
        <v>51</v>
      </c>
      <c r="G44" s="36">
        <v>229</v>
      </c>
      <c r="H44" s="37">
        <v>0.19</v>
      </c>
      <c r="I44" s="37">
        <v>0.26</v>
      </c>
      <c r="J44" s="37">
        <v>0.25</v>
      </c>
      <c r="K44" s="37">
        <v>0.19</v>
      </c>
      <c r="L44" s="37">
        <v>0.3</v>
      </c>
      <c r="M44" s="37" t="s">
        <v>74</v>
      </c>
      <c r="N44" s="38">
        <v>0.19</v>
      </c>
      <c r="O44" s="37">
        <v>0.17</v>
      </c>
      <c r="P44" s="39">
        <v>0.13</v>
      </c>
      <c r="Q44" s="54"/>
      <c r="R44" s="36"/>
    </row>
    <row r="45" spans="1:24" s="31" customFormat="1" x14ac:dyDescent="0.3">
      <c r="A45" s="45"/>
      <c r="B45" s="53"/>
      <c r="C45" s="52"/>
      <c r="D45" s="10"/>
      <c r="E45" s="4"/>
      <c r="F45" s="36" t="s">
        <v>52</v>
      </c>
      <c r="G45" s="36">
        <v>17</v>
      </c>
      <c r="H45" s="37">
        <v>0</v>
      </c>
      <c r="I45" s="37">
        <v>0.06</v>
      </c>
      <c r="J45" s="37">
        <v>0.28999999999999998</v>
      </c>
      <c r="K45" s="37">
        <v>0.41</v>
      </c>
      <c r="L45" s="37">
        <v>0.24</v>
      </c>
      <c r="M45" s="37" t="s">
        <v>74</v>
      </c>
      <c r="N45" s="44">
        <v>0</v>
      </c>
      <c r="O45" s="37">
        <v>0</v>
      </c>
      <c r="P45" s="39">
        <v>7.0000000000000007E-2</v>
      </c>
      <c r="Q45" s="54"/>
      <c r="R45" s="36"/>
    </row>
    <row r="46" spans="1:24" s="31" customFormat="1" ht="15.6" x14ac:dyDescent="0.3">
      <c r="A46" s="45" t="e">
        <f>SUM(A40+1)</f>
        <v>#REF!</v>
      </c>
      <c r="B46" s="53" t="s">
        <v>3</v>
      </c>
      <c r="C46" s="52" t="s">
        <v>19</v>
      </c>
      <c r="D46" s="10" t="s">
        <v>26</v>
      </c>
      <c r="E46" s="63" t="s">
        <v>30</v>
      </c>
      <c r="F46" s="36" t="s">
        <v>50</v>
      </c>
      <c r="G46" s="31">
        <v>48</v>
      </c>
      <c r="H46" s="37">
        <v>0.02</v>
      </c>
      <c r="I46" s="37">
        <v>0.17</v>
      </c>
      <c r="J46" s="37">
        <v>0.33</v>
      </c>
      <c r="K46" s="37">
        <v>0.23</v>
      </c>
      <c r="L46" s="37">
        <v>0.27</v>
      </c>
      <c r="M46" s="37" t="s">
        <v>63</v>
      </c>
      <c r="N46" s="44">
        <v>0</v>
      </c>
      <c r="O46" s="37">
        <v>0.12</v>
      </c>
      <c r="P46" s="39">
        <v>7.0000000000000007E-2</v>
      </c>
      <c r="Q46" s="36" t="s">
        <v>43</v>
      </c>
      <c r="R46" s="36" t="s">
        <v>102</v>
      </c>
    </row>
    <row r="47" spans="1:24" s="31" customFormat="1" x14ac:dyDescent="0.3">
      <c r="A47" s="45"/>
      <c r="B47" s="53"/>
      <c r="C47" s="52"/>
      <c r="D47" s="10"/>
      <c r="E47" s="4"/>
      <c r="F47" s="36" t="s">
        <v>51</v>
      </c>
      <c r="G47" s="36">
        <v>49</v>
      </c>
      <c r="H47" s="37">
        <v>0.22</v>
      </c>
      <c r="I47" s="37">
        <v>0.37</v>
      </c>
      <c r="J47" s="37">
        <v>0.27</v>
      </c>
      <c r="K47" s="37">
        <v>0.18</v>
      </c>
      <c r="L47" s="37">
        <v>0.18</v>
      </c>
      <c r="M47" s="37" t="s">
        <v>68</v>
      </c>
      <c r="N47" s="44">
        <v>0.06</v>
      </c>
      <c r="O47" s="44">
        <v>0.33</v>
      </c>
      <c r="P47" s="39">
        <v>0.13</v>
      </c>
      <c r="Q47" s="36"/>
      <c r="R47" s="36"/>
    </row>
    <row r="48" spans="1:24" s="31" customFormat="1" x14ac:dyDescent="0.3">
      <c r="A48" s="45"/>
      <c r="B48" s="53"/>
      <c r="C48" s="52"/>
      <c r="D48" s="10"/>
      <c r="E48" s="4"/>
      <c r="F48" s="36" t="s">
        <v>52</v>
      </c>
      <c r="G48" s="36">
        <v>58</v>
      </c>
      <c r="H48" s="37">
        <v>0.16</v>
      </c>
      <c r="I48" s="37">
        <v>0.4</v>
      </c>
      <c r="J48" s="37">
        <v>0.17</v>
      </c>
      <c r="K48" s="37">
        <v>7.0000000000000007E-2</v>
      </c>
      <c r="L48" s="37">
        <v>0.36</v>
      </c>
      <c r="M48" s="37" t="s">
        <v>74</v>
      </c>
      <c r="N48" s="38">
        <v>0.22</v>
      </c>
      <c r="O48" s="37">
        <v>0.09</v>
      </c>
      <c r="P48" s="39">
        <v>7.0000000000000007E-2</v>
      </c>
      <c r="Q48" s="36"/>
      <c r="R48" s="36"/>
    </row>
    <row r="49" spans="1:18" s="31" customFormat="1" ht="15" customHeight="1" x14ac:dyDescent="0.3">
      <c r="A49" s="45" t="e">
        <f>SUM(A22+1)</f>
        <v>#REF!</v>
      </c>
      <c r="B49" s="53" t="s">
        <v>3</v>
      </c>
      <c r="C49" s="52" t="s">
        <v>15</v>
      </c>
      <c r="D49" s="10" t="s">
        <v>26</v>
      </c>
      <c r="E49" s="63" t="s">
        <v>30</v>
      </c>
      <c r="F49" s="36" t="s">
        <v>50</v>
      </c>
      <c r="G49" s="31">
        <v>38</v>
      </c>
      <c r="H49" s="37">
        <v>0.05</v>
      </c>
      <c r="I49" s="37">
        <v>0.18</v>
      </c>
      <c r="J49" s="37">
        <v>0.18</v>
      </c>
      <c r="K49" s="37">
        <v>0.16</v>
      </c>
      <c r="L49" s="37">
        <v>0.47</v>
      </c>
      <c r="M49" s="37" t="s">
        <v>62</v>
      </c>
      <c r="N49" s="44">
        <v>0</v>
      </c>
      <c r="O49" s="44">
        <v>0.71</v>
      </c>
      <c r="P49" s="39">
        <v>7.0000000000000007E-2</v>
      </c>
      <c r="Q49" s="36" t="s">
        <v>45</v>
      </c>
      <c r="R49" s="36" t="s">
        <v>110</v>
      </c>
    </row>
    <row r="50" spans="1:18" s="58" customFormat="1" ht="15" customHeight="1" x14ac:dyDescent="0.3">
      <c r="A50" s="57"/>
      <c r="B50" s="53"/>
      <c r="C50" s="52"/>
      <c r="D50" s="10"/>
      <c r="E50" s="4"/>
      <c r="F50" s="32" t="s">
        <v>51</v>
      </c>
      <c r="G50" s="32">
        <v>131</v>
      </c>
      <c r="H50" s="21">
        <v>0.18</v>
      </c>
      <c r="I50" s="21">
        <v>0.41</v>
      </c>
      <c r="J50" s="21">
        <v>0.24</v>
      </c>
      <c r="K50" s="21">
        <v>0.13</v>
      </c>
      <c r="L50" s="21">
        <v>0.22</v>
      </c>
      <c r="M50" s="21" t="s">
        <v>76</v>
      </c>
      <c r="N50" s="33">
        <v>7.0000000000000007E-2</v>
      </c>
      <c r="O50" s="21">
        <v>0.22</v>
      </c>
      <c r="P50" s="34">
        <v>0.13</v>
      </c>
      <c r="Q50" s="32"/>
      <c r="R50" s="32"/>
    </row>
    <row r="51" spans="1:18" s="58" customFormat="1" ht="15" customHeight="1" x14ac:dyDescent="0.3">
      <c r="A51" s="57"/>
      <c r="B51" s="53"/>
      <c r="C51" s="52"/>
      <c r="D51" s="10"/>
      <c r="E51" s="4"/>
      <c r="F51" s="32" t="s">
        <v>52</v>
      </c>
      <c r="G51" s="47">
        <v>12</v>
      </c>
      <c r="H51" s="21">
        <v>0</v>
      </c>
      <c r="I51" s="21">
        <v>0.33</v>
      </c>
      <c r="J51" s="21">
        <v>0.33</v>
      </c>
      <c r="K51" s="21">
        <v>0.08</v>
      </c>
      <c r="L51" s="21">
        <v>0.25</v>
      </c>
      <c r="M51" s="21" t="s">
        <v>74</v>
      </c>
      <c r="N51" s="21">
        <v>0</v>
      </c>
      <c r="O51" s="21">
        <v>0</v>
      </c>
      <c r="P51" s="34">
        <v>7.0000000000000007E-2</v>
      </c>
      <c r="Q51" s="32"/>
      <c r="R51" s="32"/>
    </row>
    <row r="52" spans="1:18" s="31" customFormat="1" ht="15.6" x14ac:dyDescent="0.3">
      <c r="A52" s="45" t="e">
        <f>SUM(A46+1)</f>
        <v>#REF!</v>
      </c>
      <c r="B52" s="56" t="s">
        <v>3</v>
      </c>
      <c r="C52" s="55" t="s">
        <v>20</v>
      </c>
      <c r="D52" s="11" t="s">
        <v>27</v>
      </c>
      <c r="E52" s="60" t="s">
        <v>32</v>
      </c>
      <c r="F52" s="36" t="s">
        <v>50</v>
      </c>
      <c r="G52" s="31">
        <v>158</v>
      </c>
      <c r="H52" s="37">
        <v>0.04</v>
      </c>
      <c r="I52" s="37">
        <v>0.09</v>
      </c>
      <c r="J52" s="37">
        <v>0.12</v>
      </c>
      <c r="K52" s="37">
        <v>0.14000000000000001</v>
      </c>
      <c r="L52" s="37">
        <v>0.65</v>
      </c>
      <c r="M52" s="37" t="s">
        <v>71</v>
      </c>
      <c r="N52" s="44">
        <v>0.14000000000000001</v>
      </c>
      <c r="O52" s="37">
        <v>0</v>
      </c>
      <c r="P52" s="39">
        <v>7.0000000000000007E-2</v>
      </c>
      <c r="Q52" s="36" t="s">
        <v>44</v>
      </c>
      <c r="R52" s="36"/>
    </row>
    <row r="53" spans="1:18" s="31" customFormat="1" x14ac:dyDescent="0.3">
      <c r="A53" s="45"/>
      <c r="B53" s="56"/>
      <c r="C53" s="55"/>
      <c r="D53" s="11"/>
      <c r="E53" s="55"/>
      <c r="F53" s="36" t="s">
        <v>51</v>
      </c>
      <c r="G53" s="36">
        <v>251</v>
      </c>
      <c r="H53" s="37">
        <v>0.14000000000000001</v>
      </c>
      <c r="I53" s="37">
        <v>0.23</v>
      </c>
      <c r="J53" s="37">
        <v>0.22</v>
      </c>
      <c r="K53" s="37">
        <v>0.23</v>
      </c>
      <c r="L53" s="37">
        <v>0.32</v>
      </c>
      <c r="M53" s="37" t="s">
        <v>74</v>
      </c>
      <c r="N53" s="44">
        <v>0.02</v>
      </c>
      <c r="O53" s="37">
        <v>0.21</v>
      </c>
      <c r="P53" s="39">
        <v>0.13</v>
      </c>
      <c r="Q53" s="36"/>
      <c r="R53" s="36"/>
    </row>
    <row r="54" spans="1:18" s="31" customFormat="1" x14ac:dyDescent="0.3">
      <c r="A54" s="45"/>
      <c r="B54" s="56"/>
      <c r="C54" s="55"/>
      <c r="D54" s="11"/>
      <c r="E54" s="55"/>
      <c r="F54" s="36" t="s">
        <v>52</v>
      </c>
      <c r="G54" s="48">
        <v>13</v>
      </c>
      <c r="H54" s="37">
        <v>0</v>
      </c>
      <c r="I54" s="37">
        <v>0.23</v>
      </c>
      <c r="J54" s="37">
        <v>0.15</v>
      </c>
      <c r="K54" s="37">
        <v>0.31</v>
      </c>
      <c r="L54" s="37">
        <v>0.31</v>
      </c>
      <c r="M54" s="37" t="s">
        <v>62</v>
      </c>
      <c r="N54" s="44">
        <v>0</v>
      </c>
      <c r="O54" s="37">
        <v>0</v>
      </c>
      <c r="P54" s="39">
        <v>7.0000000000000007E-2</v>
      </c>
      <c r="Q54" s="36"/>
      <c r="R54" s="36"/>
    </row>
    <row r="55" spans="1:18" s="31" customFormat="1" ht="15.6" x14ac:dyDescent="0.3">
      <c r="A55" s="45" t="e">
        <f>SUM(A52+1)</f>
        <v>#REF!</v>
      </c>
      <c r="B55" s="56" t="s">
        <v>3</v>
      </c>
      <c r="C55" s="55" t="s">
        <v>21</v>
      </c>
      <c r="D55" s="11" t="s">
        <v>27</v>
      </c>
      <c r="E55" s="63" t="s">
        <v>30</v>
      </c>
      <c r="F55" s="36" t="s">
        <v>50</v>
      </c>
      <c r="G55" s="31">
        <v>125</v>
      </c>
      <c r="H55" s="37">
        <v>0.08</v>
      </c>
      <c r="I55" s="37">
        <v>0.24</v>
      </c>
      <c r="J55" s="37">
        <v>0.19</v>
      </c>
      <c r="K55" s="37">
        <v>0.15</v>
      </c>
      <c r="L55" s="37">
        <v>0.42</v>
      </c>
      <c r="M55" s="37" t="s">
        <v>71</v>
      </c>
      <c r="N55" s="37">
        <v>0.17</v>
      </c>
      <c r="O55" s="37">
        <v>0.2</v>
      </c>
      <c r="P55" s="39">
        <v>7.0000000000000007E-2</v>
      </c>
      <c r="Q55" s="36" t="s">
        <v>47</v>
      </c>
      <c r="R55" s="36"/>
    </row>
    <row r="56" spans="1:18" s="31" customFormat="1" x14ac:dyDescent="0.3">
      <c r="A56" s="45"/>
      <c r="B56" s="56"/>
      <c r="C56" s="55"/>
      <c r="D56" s="11"/>
      <c r="E56" s="55"/>
      <c r="F56" s="36" t="s">
        <v>51</v>
      </c>
      <c r="G56" s="36">
        <v>226</v>
      </c>
      <c r="H56" s="37">
        <v>0.15</v>
      </c>
      <c r="I56" s="37">
        <v>0.27</v>
      </c>
      <c r="J56" s="37">
        <v>0.21</v>
      </c>
      <c r="K56" s="37">
        <v>0.26</v>
      </c>
      <c r="L56" s="37">
        <v>0.25</v>
      </c>
      <c r="M56" s="37" t="s">
        <v>77</v>
      </c>
      <c r="N56" s="44">
        <v>0.14000000000000001</v>
      </c>
      <c r="O56" s="37">
        <v>0.19</v>
      </c>
      <c r="P56" s="39">
        <v>0.13</v>
      </c>
      <c r="Q56" s="36"/>
      <c r="R56" s="36"/>
    </row>
    <row r="57" spans="1:18" s="31" customFormat="1" x14ac:dyDescent="0.3">
      <c r="A57" s="45"/>
      <c r="B57" s="56"/>
      <c r="C57" s="55"/>
      <c r="D57" s="11"/>
      <c r="E57" s="55"/>
      <c r="F57" s="36" t="s">
        <v>52</v>
      </c>
      <c r="G57" s="36">
        <v>19</v>
      </c>
      <c r="H57" s="37">
        <v>0.21</v>
      </c>
      <c r="I57" s="37">
        <v>0.57999999999999996</v>
      </c>
      <c r="J57" s="37">
        <v>0.26</v>
      </c>
      <c r="K57" s="37">
        <v>0.11</v>
      </c>
      <c r="L57" s="37">
        <v>0.05</v>
      </c>
      <c r="M57" s="46" t="s">
        <v>75</v>
      </c>
      <c r="N57" s="37">
        <v>0.18</v>
      </c>
      <c r="O57" s="37">
        <v>0</v>
      </c>
      <c r="P57" s="39">
        <v>7.0000000000000007E-2</v>
      </c>
      <c r="Q57" s="36"/>
      <c r="R57" s="36"/>
    </row>
    <row r="58" spans="1:18" s="58" customFormat="1" ht="17.100000000000001" customHeight="1" x14ac:dyDescent="0.3">
      <c r="A58" s="57" t="e">
        <f t="shared" ref="A58" si="0">SUM(A55+1)</f>
        <v>#REF!</v>
      </c>
      <c r="B58" s="56" t="s">
        <v>3</v>
      </c>
      <c r="C58" s="55" t="s">
        <v>22</v>
      </c>
      <c r="D58" s="11" t="s">
        <v>27</v>
      </c>
      <c r="E58" s="60" t="s">
        <v>32</v>
      </c>
      <c r="F58" s="36" t="s">
        <v>50</v>
      </c>
      <c r="G58" s="31">
        <v>18</v>
      </c>
      <c r="H58" s="21">
        <v>0</v>
      </c>
      <c r="I58" s="21">
        <v>0</v>
      </c>
      <c r="J58" s="21">
        <v>0.22</v>
      </c>
      <c r="K58" s="21">
        <v>0.39</v>
      </c>
      <c r="L58" s="21">
        <v>0.39</v>
      </c>
      <c r="M58" s="21" t="s">
        <v>71</v>
      </c>
      <c r="N58" s="33">
        <v>0</v>
      </c>
      <c r="O58" s="21">
        <v>0</v>
      </c>
      <c r="P58" s="34">
        <v>7.0000000000000007E-2</v>
      </c>
      <c r="Q58" s="32" t="s">
        <v>46</v>
      </c>
      <c r="R58" s="32"/>
    </row>
    <row r="59" spans="1:18" s="58" customFormat="1" x14ac:dyDescent="0.3">
      <c r="B59" s="56"/>
      <c r="C59" s="55"/>
      <c r="D59" s="11"/>
      <c r="E59" s="55"/>
      <c r="F59" s="32" t="s">
        <v>51</v>
      </c>
      <c r="G59" s="32">
        <v>47</v>
      </c>
      <c r="H59" s="59">
        <v>0.04</v>
      </c>
      <c r="I59" s="59">
        <v>0.17</v>
      </c>
      <c r="J59" s="59">
        <v>0.28000000000000003</v>
      </c>
      <c r="K59" s="37">
        <v>0.21</v>
      </c>
      <c r="L59" s="59">
        <v>0.34</v>
      </c>
      <c r="M59" s="32" t="s">
        <v>77</v>
      </c>
      <c r="N59" s="59">
        <v>0.25</v>
      </c>
      <c r="O59" s="59">
        <v>0</v>
      </c>
      <c r="P59" s="59">
        <v>0.13</v>
      </c>
      <c r="Q59" s="32"/>
      <c r="R59" s="32"/>
    </row>
    <row r="60" spans="1:18" s="58" customFormat="1" x14ac:dyDescent="0.3">
      <c r="B60" s="56"/>
      <c r="C60" s="55"/>
      <c r="D60" s="11"/>
      <c r="E60" s="55"/>
      <c r="F60" s="66" t="s">
        <v>52</v>
      </c>
      <c r="G60" s="66">
        <v>18</v>
      </c>
      <c r="H60" s="67">
        <v>0.17</v>
      </c>
      <c r="I60" s="67">
        <v>0.5</v>
      </c>
      <c r="J60" s="67">
        <v>0.17</v>
      </c>
      <c r="K60" s="67">
        <v>0.17</v>
      </c>
      <c r="L60" s="67">
        <v>0.17</v>
      </c>
      <c r="M60" s="67" t="s">
        <v>70</v>
      </c>
      <c r="N60" s="59">
        <v>0.22</v>
      </c>
      <c r="O60" s="59">
        <v>0.11</v>
      </c>
      <c r="P60" s="59">
        <v>7.0000000000000007E-2</v>
      </c>
      <c r="Q60" s="32"/>
      <c r="R60" s="32"/>
    </row>
    <row r="61" spans="1:18" x14ac:dyDescent="0.3">
      <c r="C61" s="3"/>
      <c r="D61" s="3"/>
      <c r="E61" s="3"/>
      <c r="P61" s="12"/>
    </row>
    <row r="62" spans="1:18" x14ac:dyDescent="0.3">
      <c r="C62" s="12" t="s">
        <v>78</v>
      </c>
      <c r="D62" s="12"/>
      <c r="E62" s="61" t="s">
        <v>109</v>
      </c>
      <c r="F62" s="12"/>
      <c r="G62" s="29" t="s">
        <v>80</v>
      </c>
      <c r="H62" s="12"/>
      <c r="I62" s="12"/>
      <c r="J62" s="12"/>
      <c r="K62" s="12"/>
      <c r="L62" s="12"/>
      <c r="M62" s="30" t="s">
        <v>75</v>
      </c>
      <c r="N62" s="29" t="s">
        <v>79</v>
      </c>
      <c r="O62" s="29" t="s">
        <v>81</v>
      </c>
      <c r="P62" s="12"/>
    </row>
    <row r="63" spans="1:18" x14ac:dyDescent="0.3">
      <c r="E63" s="61" t="s">
        <v>108</v>
      </c>
      <c r="F63" s="62"/>
      <c r="N63" s="2"/>
      <c r="P63" s="12"/>
    </row>
    <row r="64" spans="1:18" x14ac:dyDescent="0.3">
      <c r="M64" s="2"/>
      <c r="N64" s="2"/>
      <c r="P64" s="12"/>
    </row>
    <row r="65" spans="2:20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2"/>
      <c r="Q65" s="2"/>
      <c r="R65" s="2"/>
      <c r="S65" s="2"/>
      <c r="T65" s="2"/>
    </row>
    <row r="66" spans="2:20" x14ac:dyDescent="0.3">
      <c r="B66" s="23"/>
      <c r="C66" s="24"/>
      <c r="D66" s="25"/>
      <c r="E66" s="25"/>
      <c r="F66" s="20"/>
      <c r="G66" s="20"/>
      <c r="H66" s="16"/>
      <c r="I66" s="16"/>
      <c r="J66" s="16"/>
      <c r="K66" s="16"/>
      <c r="L66" s="16"/>
      <c r="M66" s="16"/>
      <c r="N66" s="16"/>
      <c r="O66" s="16"/>
      <c r="P66" s="18"/>
      <c r="Q66" s="2"/>
      <c r="R66" s="2"/>
      <c r="S66" s="2"/>
      <c r="T66" s="2"/>
    </row>
    <row r="67" spans="2:20" x14ac:dyDescent="0.3">
      <c r="B67" s="23"/>
      <c r="C67" s="24"/>
      <c r="D67" s="25"/>
      <c r="E67" s="25"/>
      <c r="F67" s="2"/>
      <c r="G67" s="2"/>
      <c r="H67" s="16"/>
      <c r="I67" s="16"/>
      <c r="J67" s="16"/>
      <c r="K67" s="16"/>
      <c r="L67" s="16"/>
      <c r="M67" s="16"/>
      <c r="N67" s="16"/>
      <c r="O67" s="16"/>
      <c r="P67" s="18"/>
      <c r="Q67" s="2"/>
      <c r="R67" s="2"/>
      <c r="S67" s="2"/>
      <c r="T67" s="2"/>
    </row>
    <row r="68" spans="2:20" x14ac:dyDescent="0.3">
      <c r="B68" s="23"/>
      <c r="C68" s="24"/>
      <c r="D68" s="25"/>
      <c r="E68" s="25"/>
      <c r="F68" s="2"/>
      <c r="G68" s="2"/>
      <c r="H68" s="2"/>
      <c r="I68" s="2"/>
      <c r="J68" s="2"/>
      <c r="K68" s="2"/>
      <c r="L68" s="2"/>
      <c r="M68" s="2"/>
      <c r="N68" s="2"/>
      <c r="O68" s="2"/>
      <c r="P68" s="18"/>
      <c r="Q68" s="2"/>
      <c r="R68" s="2"/>
      <c r="S68" s="2"/>
      <c r="T68" s="2"/>
    </row>
    <row r="69" spans="2:20" x14ac:dyDescent="0.3">
      <c r="B69" s="26"/>
      <c r="C69" s="26"/>
      <c r="D69" s="26"/>
      <c r="E69" s="26"/>
      <c r="F69" s="20"/>
      <c r="G69" s="2"/>
      <c r="H69" s="16"/>
      <c r="I69" s="16"/>
      <c r="J69" s="16"/>
      <c r="K69" s="16"/>
      <c r="L69" s="16"/>
      <c r="M69" s="21"/>
      <c r="N69" s="16"/>
      <c r="O69" s="16"/>
      <c r="P69" s="18"/>
      <c r="Q69" s="2"/>
      <c r="R69" s="2"/>
      <c r="S69" s="2"/>
      <c r="T69" s="2"/>
    </row>
    <row r="70" spans="2:20" x14ac:dyDescent="0.3">
      <c r="B70" s="26"/>
      <c r="C70" s="26"/>
      <c r="D70" s="26"/>
      <c r="E70" s="26"/>
      <c r="F70" s="2"/>
      <c r="G70" s="2"/>
      <c r="H70" s="16"/>
      <c r="I70" s="16"/>
      <c r="J70" s="16"/>
      <c r="K70" s="16"/>
      <c r="L70" s="16"/>
      <c r="M70" s="21"/>
      <c r="N70" s="16"/>
      <c r="O70" s="16"/>
      <c r="P70" s="18"/>
      <c r="Q70" s="2"/>
      <c r="R70" s="2"/>
      <c r="S70" s="2"/>
      <c r="T70" s="2"/>
    </row>
    <row r="71" spans="2:20" x14ac:dyDescent="0.3">
      <c r="B71" s="26"/>
      <c r="C71" s="26"/>
      <c r="D71" s="26"/>
      <c r="E71" s="26"/>
      <c r="F71" s="2"/>
      <c r="G71" s="27"/>
      <c r="H71" s="27"/>
      <c r="I71" s="27"/>
      <c r="J71" s="27"/>
      <c r="K71" s="27"/>
      <c r="L71" s="27"/>
      <c r="M71" s="27"/>
      <c r="N71" s="27"/>
      <c r="O71" s="27"/>
      <c r="P71" s="28"/>
      <c r="Q71" s="2"/>
      <c r="R71" s="2"/>
      <c r="S71" s="2"/>
      <c r="T71" s="2"/>
    </row>
    <row r="72" spans="2:20" x14ac:dyDescent="0.3">
      <c r="B72" s="26"/>
      <c r="C72" s="26"/>
      <c r="D72" s="26"/>
      <c r="E72" s="26"/>
      <c r="F72" s="20"/>
      <c r="G72" s="2"/>
      <c r="H72" s="16"/>
      <c r="I72" s="16"/>
      <c r="J72" s="16"/>
      <c r="K72" s="16"/>
      <c r="L72" s="16"/>
      <c r="M72" s="21"/>
      <c r="N72" s="16"/>
      <c r="O72" s="16"/>
      <c r="P72" s="28"/>
      <c r="Q72" s="2"/>
      <c r="R72" s="2"/>
      <c r="S72" s="2"/>
      <c r="T72" s="2"/>
    </row>
    <row r="73" spans="2:20" x14ac:dyDescent="0.3">
      <c r="B73" s="26"/>
      <c r="C73" s="26"/>
      <c r="D73" s="26"/>
      <c r="E73" s="26"/>
      <c r="F73" s="2"/>
      <c r="G73" s="2"/>
      <c r="H73" s="16"/>
      <c r="I73" s="16"/>
      <c r="J73" s="16"/>
      <c r="K73" s="16"/>
      <c r="L73" s="16"/>
      <c r="M73" s="21"/>
      <c r="N73" s="16"/>
      <c r="O73" s="16"/>
      <c r="P73" s="18"/>
      <c r="Q73" s="2"/>
      <c r="R73" s="2"/>
      <c r="S73" s="2"/>
      <c r="T73" s="2"/>
    </row>
    <row r="74" spans="2:20" x14ac:dyDescent="0.3">
      <c r="B74" s="26"/>
      <c r="C74" s="26"/>
      <c r="D74" s="26"/>
      <c r="E74" s="26"/>
      <c r="F74" s="2"/>
      <c r="G74" s="27"/>
      <c r="H74" s="27"/>
      <c r="I74" s="27"/>
      <c r="J74" s="27"/>
      <c r="K74" s="27"/>
      <c r="L74" s="27"/>
      <c r="M74" s="27"/>
      <c r="N74" s="27"/>
      <c r="O74" s="27"/>
      <c r="P74" s="28"/>
      <c r="Q74" s="2"/>
      <c r="R74" s="2"/>
      <c r="S74" s="2"/>
      <c r="T74" s="2"/>
    </row>
    <row r="75" spans="2:20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2"/>
      <c r="Q75" s="2"/>
      <c r="R75" s="2"/>
      <c r="S75" s="2"/>
      <c r="T75" s="2"/>
    </row>
    <row r="76" spans="2:20" x14ac:dyDescent="0.3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2"/>
      <c r="Q76" s="2"/>
      <c r="R76" s="2"/>
      <c r="S76" s="2"/>
      <c r="T76" s="2"/>
    </row>
    <row r="77" spans="2:20" x14ac:dyDescent="0.3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2"/>
      <c r="Q77" s="2"/>
      <c r="R77" s="2"/>
      <c r="S77" s="2"/>
      <c r="T77" s="2"/>
    </row>
    <row r="78" spans="2:20" x14ac:dyDescent="0.3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2"/>
      <c r="Q78" s="2"/>
      <c r="R78" s="2"/>
      <c r="S78" s="2"/>
      <c r="T78" s="2"/>
    </row>
    <row r="79" spans="2:20" x14ac:dyDescent="0.3">
      <c r="N79" s="2"/>
      <c r="P79" s="12"/>
    </row>
    <row r="80" spans="2:20" x14ac:dyDescent="0.3">
      <c r="N80" s="2"/>
      <c r="P80" s="12"/>
    </row>
    <row r="81" spans="14:16" x14ac:dyDescent="0.3">
      <c r="N81" s="2"/>
      <c r="P81" s="12"/>
    </row>
    <row r="82" spans="14:16" x14ac:dyDescent="0.3">
      <c r="N82" s="2"/>
      <c r="P82" s="12"/>
    </row>
    <row r="83" spans="14:16" x14ac:dyDescent="0.3">
      <c r="N83" s="2"/>
      <c r="P83" s="12"/>
    </row>
    <row r="84" spans="14:16" x14ac:dyDescent="0.3">
      <c r="N84" s="2"/>
      <c r="P84" s="12"/>
    </row>
    <row r="85" spans="14:16" x14ac:dyDescent="0.3">
      <c r="N85" s="2"/>
      <c r="P85" s="12"/>
    </row>
    <row r="86" spans="14:16" x14ac:dyDescent="0.3">
      <c r="N86" s="2"/>
      <c r="P86" s="12"/>
    </row>
    <row r="87" spans="14:16" x14ac:dyDescent="0.3">
      <c r="N87" s="2"/>
      <c r="P87" s="12"/>
    </row>
    <row r="88" spans="14:16" x14ac:dyDescent="0.3">
      <c r="N88" s="2"/>
      <c r="P88" s="12"/>
    </row>
    <row r="89" spans="14:16" x14ac:dyDescent="0.3">
      <c r="N89" s="2"/>
      <c r="P89" s="12"/>
    </row>
    <row r="90" spans="14:16" x14ac:dyDescent="0.3">
      <c r="N90" s="2"/>
      <c r="P90" s="12"/>
    </row>
    <row r="91" spans="14:16" x14ac:dyDescent="0.3">
      <c r="N91" s="2"/>
      <c r="P91" s="12"/>
    </row>
    <row r="92" spans="14:16" x14ac:dyDescent="0.3">
      <c r="N92" s="2"/>
      <c r="P92" s="12"/>
    </row>
    <row r="93" spans="14:16" x14ac:dyDescent="0.3">
      <c r="N93" s="2"/>
      <c r="P93" s="12"/>
    </row>
    <row r="94" spans="14:16" x14ac:dyDescent="0.3">
      <c r="N94" s="2"/>
      <c r="P94" s="12"/>
    </row>
    <row r="95" spans="14:16" x14ac:dyDescent="0.3">
      <c r="N95" s="2"/>
      <c r="P95" s="12"/>
    </row>
    <row r="96" spans="14:16" x14ac:dyDescent="0.3">
      <c r="N96" s="2"/>
      <c r="P96" s="12"/>
    </row>
    <row r="97" spans="14:16" x14ac:dyDescent="0.3">
      <c r="N97" s="2"/>
      <c r="P97" s="12"/>
    </row>
    <row r="98" spans="14:16" x14ac:dyDescent="0.3">
      <c r="N98" s="2"/>
      <c r="P98" s="12"/>
    </row>
    <row r="99" spans="14:16" x14ac:dyDescent="0.3">
      <c r="N99" s="2"/>
      <c r="P99" s="12"/>
    </row>
    <row r="100" spans="14:16" x14ac:dyDescent="0.3">
      <c r="N100" s="2"/>
      <c r="P100" s="12"/>
    </row>
    <row r="101" spans="14:16" x14ac:dyDescent="0.3">
      <c r="N101" s="2"/>
      <c r="P101" s="12"/>
    </row>
    <row r="102" spans="14:16" x14ac:dyDescent="0.3">
      <c r="N102" s="2"/>
      <c r="P102" s="12"/>
    </row>
    <row r="103" spans="14:16" x14ac:dyDescent="0.3">
      <c r="N103" s="2"/>
      <c r="P103" s="12"/>
    </row>
    <row r="104" spans="14:16" x14ac:dyDescent="0.3">
      <c r="N104" s="2"/>
      <c r="P104" s="12"/>
    </row>
    <row r="105" spans="14:16" x14ac:dyDescent="0.3">
      <c r="N105" s="2"/>
      <c r="P105" s="12"/>
    </row>
    <row r="106" spans="14:16" x14ac:dyDescent="0.3">
      <c r="N106" s="2"/>
      <c r="P106" s="12"/>
    </row>
    <row r="107" spans="14:16" x14ac:dyDescent="0.3">
      <c r="N107" s="2"/>
      <c r="P107" s="12"/>
    </row>
    <row r="108" spans="14:16" x14ac:dyDescent="0.3">
      <c r="N108" s="2"/>
      <c r="P108" s="12"/>
    </row>
    <row r="109" spans="14:16" x14ac:dyDescent="0.3">
      <c r="N109" s="2"/>
      <c r="P109" s="12"/>
    </row>
    <row r="110" spans="14:16" x14ac:dyDescent="0.3">
      <c r="N110" s="2"/>
      <c r="P110" s="12"/>
    </row>
    <row r="111" spans="14:16" x14ac:dyDescent="0.3">
      <c r="N111" s="2"/>
      <c r="P111" s="12"/>
    </row>
    <row r="112" spans="14:16" x14ac:dyDescent="0.3">
      <c r="N112" s="2"/>
      <c r="P112" s="12"/>
    </row>
    <row r="113" spans="14:16" x14ac:dyDescent="0.3">
      <c r="N113" s="2"/>
      <c r="P113" s="12"/>
    </row>
    <row r="114" spans="14:16" x14ac:dyDescent="0.3">
      <c r="N114" s="2"/>
      <c r="P114" s="12"/>
    </row>
    <row r="115" spans="14:16" x14ac:dyDescent="0.3">
      <c r="N115" s="2"/>
      <c r="P115" s="12"/>
    </row>
    <row r="116" spans="14:16" x14ac:dyDescent="0.3">
      <c r="N116" s="2"/>
      <c r="P116" s="12"/>
    </row>
    <row r="117" spans="14:16" x14ac:dyDescent="0.3">
      <c r="N117" s="2"/>
      <c r="P117" s="12"/>
    </row>
    <row r="118" spans="14:16" x14ac:dyDescent="0.3">
      <c r="N118" s="2"/>
      <c r="P118" s="12"/>
    </row>
    <row r="119" spans="14:16" x14ac:dyDescent="0.3">
      <c r="N119" s="2"/>
      <c r="P119" s="12"/>
    </row>
    <row r="120" spans="14:16" x14ac:dyDescent="0.3">
      <c r="N120" s="2"/>
      <c r="P120" s="12"/>
    </row>
    <row r="121" spans="14:16" x14ac:dyDescent="0.3">
      <c r="N121" s="2"/>
      <c r="P121" s="12"/>
    </row>
    <row r="122" spans="14:16" x14ac:dyDescent="0.3">
      <c r="N122" s="2"/>
      <c r="P122" s="12"/>
    </row>
    <row r="123" spans="14:16" x14ac:dyDescent="0.3">
      <c r="N123" s="2"/>
      <c r="P123" s="12"/>
    </row>
    <row r="124" spans="14:16" x14ac:dyDescent="0.3">
      <c r="N124" s="2"/>
      <c r="P124" s="12"/>
    </row>
    <row r="125" spans="14:16" x14ac:dyDescent="0.3">
      <c r="N125" s="2"/>
      <c r="P125" s="12"/>
    </row>
    <row r="126" spans="14:16" x14ac:dyDescent="0.3">
      <c r="N126" s="2"/>
      <c r="P126" s="12"/>
    </row>
    <row r="127" spans="14:16" x14ac:dyDescent="0.3">
      <c r="N127" s="2"/>
      <c r="P127" s="12"/>
    </row>
    <row r="128" spans="14:16" x14ac:dyDescent="0.3">
      <c r="N128" s="2"/>
      <c r="P128" s="12"/>
    </row>
    <row r="129" spans="14:16" x14ac:dyDescent="0.3">
      <c r="N129" s="2"/>
      <c r="P129" s="12"/>
    </row>
    <row r="130" spans="14:16" x14ac:dyDescent="0.3">
      <c r="N130" s="2"/>
      <c r="P130" s="12"/>
    </row>
    <row r="131" spans="14:16" x14ac:dyDescent="0.3">
      <c r="N131" s="2"/>
      <c r="P131" s="12"/>
    </row>
    <row r="132" spans="14:16" x14ac:dyDescent="0.3">
      <c r="N132" s="2"/>
      <c r="P132" s="12"/>
    </row>
    <row r="133" spans="14:16" x14ac:dyDescent="0.3">
      <c r="N133" s="2"/>
      <c r="P133" s="12"/>
    </row>
    <row r="134" spans="14:16" x14ac:dyDescent="0.3">
      <c r="N134" s="2"/>
      <c r="P134" s="12"/>
    </row>
    <row r="135" spans="14:16" x14ac:dyDescent="0.3">
      <c r="N135" s="2"/>
      <c r="P135" s="12"/>
    </row>
    <row r="136" spans="14:16" x14ac:dyDescent="0.3">
      <c r="N136" s="2"/>
      <c r="P136" s="12"/>
    </row>
    <row r="137" spans="14:16" x14ac:dyDescent="0.3">
      <c r="N137" s="2"/>
      <c r="P137" s="12"/>
    </row>
    <row r="138" spans="14:16" x14ac:dyDescent="0.3">
      <c r="N138" s="2"/>
      <c r="P138" s="12"/>
    </row>
    <row r="139" spans="14:16" x14ac:dyDescent="0.3">
      <c r="N139" s="2"/>
      <c r="P139" s="12"/>
    </row>
    <row r="140" spans="14:16" x14ac:dyDescent="0.3">
      <c r="N140" s="2"/>
    </row>
    <row r="141" spans="14:16" x14ac:dyDescent="0.3">
      <c r="N141" s="2"/>
    </row>
    <row r="142" spans="14:16" x14ac:dyDescent="0.3">
      <c r="N142" s="2"/>
    </row>
    <row r="143" spans="14:16" x14ac:dyDescent="0.3">
      <c r="N143" s="2"/>
    </row>
    <row r="144" spans="14:16" x14ac:dyDescent="0.3">
      <c r="N144" s="2"/>
    </row>
    <row r="145" spans="14:14" x14ac:dyDescent="0.3">
      <c r="N145" s="2"/>
    </row>
    <row r="146" spans="14:14" x14ac:dyDescent="0.3">
      <c r="N146" s="2"/>
    </row>
    <row r="147" spans="14:14" x14ac:dyDescent="0.3">
      <c r="N147" s="2"/>
    </row>
    <row r="148" spans="14:14" x14ac:dyDescent="0.3">
      <c r="N148" s="2"/>
    </row>
    <row r="149" spans="14:14" x14ac:dyDescent="0.3">
      <c r="N149" s="2"/>
    </row>
    <row r="150" spans="14:14" x14ac:dyDescent="0.3">
      <c r="N150" s="2"/>
    </row>
    <row r="151" spans="14:14" x14ac:dyDescent="0.3">
      <c r="N151" s="2"/>
    </row>
    <row r="152" spans="14:14" x14ac:dyDescent="0.3">
      <c r="N152" s="2"/>
    </row>
    <row r="153" spans="14:14" x14ac:dyDescent="0.3">
      <c r="N153" s="2"/>
    </row>
    <row r="154" spans="14:14" x14ac:dyDescent="0.3">
      <c r="N154" s="2"/>
    </row>
    <row r="155" spans="14:14" x14ac:dyDescent="0.3">
      <c r="N155" s="2"/>
    </row>
    <row r="156" spans="14:14" x14ac:dyDescent="0.3">
      <c r="N156" s="2"/>
    </row>
    <row r="157" spans="14:14" x14ac:dyDescent="0.3">
      <c r="N157" s="2"/>
    </row>
    <row r="158" spans="14:14" x14ac:dyDescent="0.3">
      <c r="N158" s="2"/>
    </row>
    <row r="159" spans="14:14" x14ac:dyDescent="0.3">
      <c r="N159" s="2"/>
    </row>
    <row r="160" spans="14:14" x14ac:dyDescent="0.3">
      <c r="N160" s="2"/>
    </row>
    <row r="161" spans="14:14" x14ac:dyDescent="0.3">
      <c r="N161" s="2"/>
    </row>
    <row r="162" spans="14:14" x14ac:dyDescent="0.3">
      <c r="N162" s="2"/>
    </row>
    <row r="163" spans="14:14" x14ac:dyDescent="0.3">
      <c r="N163" s="2"/>
    </row>
    <row r="164" spans="14:14" x14ac:dyDescent="0.3">
      <c r="N164" s="2"/>
    </row>
    <row r="165" spans="14:14" x14ac:dyDescent="0.3">
      <c r="N165" s="2"/>
    </row>
    <row r="166" spans="14:14" x14ac:dyDescent="0.3">
      <c r="N166" s="2"/>
    </row>
    <row r="167" spans="14:14" x14ac:dyDescent="0.3">
      <c r="N167" s="2"/>
    </row>
    <row r="168" spans="14:14" x14ac:dyDescent="0.3">
      <c r="N168" s="2"/>
    </row>
    <row r="169" spans="14:14" x14ac:dyDescent="0.3">
      <c r="N169" s="2"/>
    </row>
    <row r="170" spans="14:14" x14ac:dyDescent="0.3">
      <c r="N170" s="2"/>
    </row>
    <row r="171" spans="14:14" x14ac:dyDescent="0.3">
      <c r="N171" s="2"/>
    </row>
    <row r="172" spans="14:14" x14ac:dyDescent="0.3">
      <c r="N172" s="2"/>
    </row>
    <row r="173" spans="14:14" x14ac:dyDescent="0.3">
      <c r="N173" s="2"/>
    </row>
    <row r="174" spans="14:14" x14ac:dyDescent="0.3">
      <c r="N174" s="2"/>
    </row>
    <row r="175" spans="14:14" x14ac:dyDescent="0.3">
      <c r="N175" s="2"/>
    </row>
    <row r="176" spans="14:14" x14ac:dyDescent="0.3">
      <c r="N176" s="2"/>
    </row>
    <row r="177" spans="14:14" x14ac:dyDescent="0.3">
      <c r="N177" s="2"/>
    </row>
    <row r="178" spans="14:14" x14ac:dyDescent="0.3">
      <c r="N178" s="2"/>
    </row>
    <row r="179" spans="14:14" x14ac:dyDescent="0.3">
      <c r="N179" s="2"/>
    </row>
    <row r="180" spans="14:14" x14ac:dyDescent="0.3">
      <c r="N180" s="2"/>
    </row>
    <row r="181" spans="14:14" x14ac:dyDescent="0.3">
      <c r="N181" s="2"/>
    </row>
    <row r="182" spans="14:14" x14ac:dyDescent="0.3">
      <c r="N182" s="2"/>
    </row>
    <row r="183" spans="14:14" x14ac:dyDescent="0.3">
      <c r="N183" s="2"/>
    </row>
    <row r="184" spans="14:14" x14ac:dyDescent="0.3">
      <c r="N184" s="2"/>
    </row>
    <row r="185" spans="14:14" x14ac:dyDescent="0.3">
      <c r="N185" s="2"/>
    </row>
    <row r="186" spans="14:14" x14ac:dyDescent="0.3">
      <c r="N186" s="2"/>
    </row>
    <row r="187" spans="14:14" x14ac:dyDescent="0.3">
      <c r="N187" s="2"/>
    </row>
    <row r="188" spans="14:14" x14ac:dyDescent="0.3">
      <c r="N188" s="2"/>
    </row>
    <row r="189" spans="14:14" x14ac:dyDescent="0.3">
      <c r="N189" s="2"/>
    </row>
    <row r="190" spans="14:14" x14ac:dyDescent="0.3">
      <c r="N190" s="2"/>
    </row>
    <row r="191" spans="14:14" x14ac:dyDescent="0.3">
      <c r="N191" s="2"/>
    </row>
    <row r="192" spans="14:14" x14ac:dyDescent="0.3">
      <c r="N192" s="2"/>
    </row>
    <row r="193" spans="14:14" x14ac:dyDescent="0.3">
      <c r="N193" s="2"/>
    </row>
    <row r="194" spans="14:14" x14ac:dyDescent="0.3">
      <c r="N194" s="2"/>
    </row>
    <row r="195" spans="14:14" x14ac:dyDescent="0.3">
      <c r="N195" s="2"/>
    </row>
    <row r="196" spans="14:14" x14ac:dyDescent="0.3">
      <c r="N196" s="2"/>
    </row>
    <row r="197" spans="14:14" x14ac:dyDescent="0.3">
      <c r="N197" s="2"/>
    </row>
    <row r="198" spans="14:14" x14ac:dyDescent="0.3">
      <c r="N198" s="2"/>
    </row>
    <row r="199" spans="14:14" x14ac:dyDescent="0.3">
      <c r="N199" s="2"/>
    </row>
    <row r="200" spans="14:14" x14ac:dyDescent="0.3">
      <c r="N200" s="2"/>
    </row>
    <row r="201" spans="14:14" x14ac:dyDescent="0.3">
      <c r="N201" s="2"/>
    </row>
    <row r="202" spans="14:14" x14ac:dyDescent="0.3">
      <c r="N202" s="2"/>
    </row>
    <row r="203" spans="14:14" x14ac:dyDescent="0.3">
      <c r="N203" s="2"/>
    </row>
    <row r="204" spans="14:14" x14ac:dyDescent="0.3">
      <c r="N204" s="2"/>
    </row>
    <row r="205" spans="14:14" x14ac:dyDescent="0.3">
      <c r="N205" s="2"/>
    </row>
    <row r="206" spans="14:14" x14ac:dyDescent="0.3">
      <c r="N206" s="2"/>
    </row>
    <row r="207" spans="14:14" x14ac:dyDescent="0.3">
      <c r="N207" s="2"/>
    </row>
    <row r="208" spans="14:14" x14ac:dyDescent="0.3">
      <c r="N208" s="2"/>
    </row>
    <row r="209" spans="14:14" x14ac:dyDescent="0.3">
      <c r="N209" s="2"/>
    </row>
    <row r="210" spans="14:14" x14ac:dyDescent="0.3">
      <c r="N210" s="2"/>
    </row>
    <row r="211" spans="14:14" x14ac:dyDescent="0.3">
      <c r="N211" s="2"/>
    </row>
    <row r="212" spans="14:14" x14ac:dyDescent="0.3">
      <c r="N212" s="2"/>
    </row>
    <row r="213" spans="14:14" x14ac:dyDescent="0.3">
      <c r="N213" s="2"/>
    </row>
    <row r="214" spans="14:14" x14ac:dyDescent="0.3">
      <c r="N214" s="2"/>
    </row>
    <row r="215" spans="14:14" x14ac:dyDescent="0.3">
      <c r="N215" s="2"/>
    </row>
    <row r="216" spans="14:14" x14ac:dyDescent="0.3">
      <c r="N216" s="2"/>
    </row>
    <row r="217" spans="14:14" x14ac:dyDescent="0.3">
      <c r="N217" s="2"/>
    </row>
    <row r="218" spans="14:14" x14ac:dyDescent="0.3">
      <c r="N218" s="2"/>
    </row>
    <row r="219" spans="14:14" x14ac:dyDescent="0.3">
      <c r="N219" s="2"/>
    </row>
    <row r="220" spans="14:14" x14ac:dyDescent="0.3">
      <c r="N220" s="2"/>
    </row>
    <row r="221" spans="14:14" x14ac:dyDescent="0.3">
      <c r="N221" s="2"/>
    </row>
    <row r="222" spans="14:14" x14ac:dyDescent="0.3">
      <c r="N222" s="2"/>
    </row>
    <row r="223" spans="14:14" x14ac:dyDescent="0.3">
      <c r="N223" s="2"/>
    </row>
    <row r="224" spans="14:14" x14ac:dyDescent="0.3">
      <c r="N224" s="2"/>
    </row>
    <row r="225" spans="14:14" x14ac:dyDescent="0.3">
      <c r="N225" s="2"/>
    </row>
    <row r="226" spans="14:14" x14ac:dyDescent="0.3">
      <c r="N226" s="2"/>
    </row>
    <row r="227" spans="14:14" x14ac:dyDescent="0.3">
      <c r="N227" s="2"/>
    </row>
    <row r="228" spans="14:14" x14ac:dyDescent="0.3">
      <c r="N228" s="2"/>
    </row>
    <row r="229" spans="14:14" x14ac:dyDescent="0.3">
      <c r="N229" s="2"/>
    </row>
    <row r="230" spans="14:14" x14ac:dyDescent="0.3">
      <c r="N230" s="2"/>
    </row>
    <row r="231" spans="14:14" x14ac:dyDescent="0.3">
      <c r="N231" s="2"/>
    </row>
    <row r="232" spans="14:14" x14ac:dyDescent="0.3">
      <c r="N232" s="2"/>
    </row>
    <row r="233" spans="14:14" x14ac:dyDescent="0.3">
      <c r="N233" s="2"/>
    </row>
    <row r="234" spans="14:14" x14ac:dyDescent="0.3">
      <c r="N234" s="2"/>
    </row>
    <row r="235" spans="14:14" x14ac:dyDescent="0.3">
      <c r="N235" s="2"/>
    </row>
    <row r="236" spans="14:14" x14ac:dyDescent="0.3">
      <c r="N236" s="2"/>
    </row>
  </sheetData>
  <mergeCells count="2">
    <mergeCell ref="B1:D1"/>
    <mergeCell ref="B2:D2"/>
  </mergeCells>
  <pageMargins left="0.70866141732283472" right="0.70866141732283472" top="0.78740157480314965" bottom="0.78740157480314965" header="0.31496062992125984" footer="0.31496062992125984"/>
  <pageSetup paperSize="8" scale="57" fitToHeight="0" orientation="landscape" cellComments="asDisplayed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Nemocnice</vt:lpstr>
      <vt:lpstr>List2</vt:lpstr>
      <vt:lpstr>Nemocnice!Názvy_tisku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Avakian Markéta</dc:creator>
  <cp:lastModifiedBy>Kodetová Vendula</cp:lastModifiedBy>
  <cp:lastPrinted>2021-03-29T11:59:45Z</cp:lastPrinted>
  <dcterms:created xsi:type="dcterms:W3CDTF">2020-02-13T09:54:09Z</dcterms:created>
  <dcterms:modified xsi:type="dcterms:W3CDTF">2021-03-29T12:00:27Z</dcterms:modified>
</cp:coreProperties>
</file>